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3" sheetId="1" r:id="rId1"/>
  </sheets>
  <definedNames>
    <definedName name="_xlnm.Print_Titles" localSheetId="0">'UCRXL543'!$1:$4</definedName>
  </definedNames>
  <calcPr fullCalcOnLoad="1"/>
</workbook>
</file>

<file path=xl/sharedStrings.xml><?xml version="1.0" encoding="utf-8"?>
<sst xmlns="http://schemas.openxmlformats.org/spreadsheetml/2006/main" count="497" uniqueCount="298">
  <si>
    <t>OdPa</t>
  </si>
  <si>
    <t>Název OdPa</t>
  </si>
  <si>
    <t>ORJ</t>
  </si>
  <si>
    <t>Zemědělství, lesní hospodářství a rybářství</t>
  </si>
  <si>
    <t>001014</t>
  </si>
  <si>
    <t>Ozdrav.hosp.zvířat,pol.a spec.plod.a svl.vet.péče</t>
  </si>
  <si>
    <t>0000000130</t>
  </si>
  <si>
    <t>0000000135</t>
  </si>
  <si>
    <t>0000000136</t>
  </si>
  <si>
    <t>0000000190</t>
  </si>
  <si>
    <t>001019</t>
  </si>
  <si>
    <t>Ostatní zemědělská a potravinářská činnost a rozvo</t>
  </si>
  <si>
    <t>001031</t>
  </si>
  <si>
    <t>Pěstební činnost</t>
  </si>
  <si>
    <t>001036</t>
  </si>
  <si>
    <t>Správa v lesním hospodářství</t>
  </si>
  <si>
    <t>Průmyslová a ostatní odvětví hospodářství</t>
  </si>
  <si>
    <t>002115</t>
  </si>
  <si>
    <t>Úspora energie a obnovitelné zdroje</t>
  </si>
  <si>
    <t>0000000300</t>
  </si>
  <si>
    <t>002141</t>
  </si>
  <si>
    <t>Vnitřní obchod</t>
  </si>
  <si>
    <t>0000000160</t>
  </si>
  <si>
    <t>0000000221</t>
  </si>
  <si>
    <t>0000000245</t>
  </si>
  <si>
    <t>002143</t>
  </si>
  <si>
    <t>Cestovní ruch</t>
  </si>
  <si>
    <t>002212</t>
  </si>
  <si>
    <t>Silnice</t>
  </si>
  <si>
    <t>0000000100</t>
  </si>
  <si>
    <t>0000000230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</si>
  <si>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</si>
  <si>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</si>
  <si>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</si>
  <si>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</si>
  <si>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</si>
  <si>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</si>
  <si>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0000000101</t>
  </si>
  <si>
    <t>002229</t>
  </si>
  <si>
    <t>Ostatní záležitosti v silniční dopravě</t>
  </si>
  <si>
    <t>002271</t>
  </si>
  <si>
    <t>Ostatní dráhy</t>
  </si>
  <si>
    <t>002291</t>
  </si>
  <si>
    <t>Mezinárodní spolupráce v dopravě</t>
  </si>
  <si>
    <t>002292</t>
  </si>
  <si>
    <t>Dopravní obslužnost veřejnými službami</t>
  </si>
  <si>
    <t>002299</t>
  </si>
  <si>
    <t>Ostatní záležitosti v dopravě</t>
  </si>
  <si>
    <t>002310</t>
  </si>
  <si>
    <t>Pitná voda</t>
  </si>
  <si>
    <t>002321</t>
  </si>
  <si>
    <t>Odvádění a čištění odpadních vod a nakl.s kaly</t>
  </si>
  <si>
    <t>002329</t>
  </si>
  <si>
    <t>Odvádění a čištění odpadních vod j.n.</t>
  </si>
  <si>
    <t>002339</t>
  </si>
  <si>
    <t>Záležitosti vodních toků a vodohosp.děl j.n.</t>
  </si>
  <si>
    <t>Služby pro obyvatelstvo</t>
  </si>
  <si>
    <t>003111</t>
  </si>
  <si>
    <t>Mateřské školy</t>
  </si>
  <si>
    <t>003113</t>
  </si>
  <si>
    <t>Základní školy</t>
  </si>
  <si>
    <t>003119</t>
  </si>
  <si>
    <t>Ostatní záležitosti základního vzdělání</t>
  </si>
  <si>
    <t>0000000133</t>
  </si>
  <si>
    <t>003129</t>
  </si>
  <si>
    <t>Ostatní zařízení středního vzdělávání</t>
  </si>
  <si>
    <t>003211</t>
  </si>
  <si>
    <t>Vysoké školy</t>
  </si>
  <si>
    <t>0000000140</t>
  </si>
  <si>
    <t>003233</t>
  </si>
  <si>
    <t>Střediska volného času</t>
  </si>
  <si>
    <t>003291</t>
  </si>
  <si>
    <t>Mezinárodní spolupráce ve vzdělávání</t>
  </si>
  <si>
    <t>003299</t>
  </si>
  <si>
    <t>Ostatní záležitosti vzdělávání</t>
  </si>
  <si>
    <t>003311</t>
  </si>
  <si>
    <t>Divadelní činnost</t>
  </si>
  <si>
    <t>003312</t>
  </si>
  <si>
    <t>Hudební činnost</t>
  </si>
  <si>
    <t>003313</t>
  </si>
  <si>
    <t>Film.tvorba,distribuce, kina a shrom.audio archiv.</t>
  </si>
  <si>
    <t>003314</t>
  </si>
  <si>
    <t>Činnosti knihovnické</t>
  </si>
  <si>
    <t>003315</t>
  </si>
  <si>
    <t>Činnosti muzeí a galerií</t>
  </si>
  <si>
    <t>003316</t>
  </si>
  <si>
    <t>Vydavatelská činnost</t>
  </si>
  <si>
    <t>003317</t>
  </si>
  <si>
    <t>Výstavní činnosti v kultuře</t>
  </si>
  <si>
    <t>003319</t>
  </si>
  <si>
    <t>Ostatní záležitosti kultury</t>
  </si>
  <si>
    <t>003322</t>
  </si>
  <si>
    <t>Zachování a obnova kulturních památek</t>
  </si>
  <si>
    <t>0000000210</t>
  </si>
  <si>
    <t>003326</t>
  </si>
  <si>
    <t>Pořízení,zachování a obnova hodnot nár hist.povědo</t>
  </si>
  <si>
    <t>0000000200</t>
  </si>
  <si>
    <t>003349</t>
  </si>
  <si>
    <t>Ostatní záležitosti sdělovacích prostředků</t>
  </si>
  <si>
    <t>003392</t>
  </si>
  <si>
    <t>Zájmová činnost v kultuře</t>
  </si>
  <si>
    <t>003399</t>
  </si>
  <si>
    <t>Ostatní záležitosti kultury,církví a sděl.prostř.</t>
  </si>
  <si>
    <t>003412</t>
  </si>
  <si>
    <t>Sportovní zařízení v majetku obce</t>
  </si>
  <si>
    <t>0000000161</t>
  </si>
  <si>
    <t>003419</t>
  </si>
  <si>
    <t>Ostatní tělovýchovná činnost</t>
  </si>
  <si>
    <t>003421</t>
  </si>
  <si>
    <t>Využití volného času dětí a mládeže</t>
  </si>
  <si>
    <t>003429</t>
  </si>
  <si>
    <t>Ostatní zájmová činnost a rekreace</t>
  </si>
  <si>
    <t>003515</t>
  </si>
  <si>
    <t>Specializovaná ambulantní zdravotní péče</t>
  </si>
  <si>
    <t>0000000170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</si>
  <si>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</si>
  <si>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</si>
  <si>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</si>
  <si>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</si>
  <si>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</si>
  <si>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</si>
  <si>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</si>
  <si>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</si>
  <si>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</si>
  <si>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</si>
  <si>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</si>
  <si>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</si>
  <si>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</si>
  <si>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</si>
  <si>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</si>
  <si>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</si>
  <si>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</si>
  <si>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</si>
  <si>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</si>
  <si>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</si>
  <si>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003612</t>
  </si>
  <si>
    <t>Bytové hospodářství</t>
  </si>
  <si>
    <t>0000000137</t>
  </si>
  <si>
    <t>003631</t>
  </si>
  <si>
    <t>Veřejné osvětlení</t>
  </si>
  <si>
    <t>003633</t>
  </si>
  <si>
    <t>Výstavba a údržba místních inženýrských sítí</t>
  </si>
  <si>
    <t>003635</t>
  </si>
  <si>
    <t>Územní plánování</t>
  </si>
  <si>
    <t>003636</t>
  </si>
  <si>
    <t>Územní rozvoj</t>
  </si>
  <si>
    <t>003639</t>
  </si>
  <si>
    <t>Komunální služby a územní rozvoj j.n.</t>
  </si>
  <si>
    <t>0000000260</t>
  </si>
  <si>
    <t>003699</t>
  </si>
  <si>
    <t>Ost.záležitosti bydlení, kom.služeb a územ.rozvoje</t>
  </si>
  <si>
    <t>0000000134</t>
  </si>
  <si>
    <t>0000000120</t>
  </si>
  <si>
    <t>003713</t>
  </si>
  <si>
    <t>Změny technologií vytápění</t>
  </si>
  <si>
    <t>003716</t>
  </si>
  <si>
    <t>Monitoring ochrany ovzduší</t>
  </si>
  <si>
    <t>003719</t>
  </si>
  <si>
    <t>Ostatní činnosti k ochraně ovzduší</t>
  </si>
  <si>
    <t>003722</t>
  </si>
  <si>
    <t>Sběr a svoz komunálních odpadů</t>
  </si>
  <si>
    <t>003725</t>
  </si>
  <si>
    <t>Využívání a zneškodňování komun.odpadů</t>
  </si>
  <si>
    <t>003731</t>
  </si>
  <si>
    <t>Ochrana půdy a podz.vody proti znečišť.infiltracím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</si>
  <si>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</si>
  <si>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</si>
  <si>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</si>
  <si>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</si>
  <si>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</si>
  <si>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</si>
  <si>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</si>
  <si>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</si>
  <si>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</si>
  <si>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</si>
  <si>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003792</t>
  </si>
  <si>
    <t>Ekologická výchova a osvěta</t>
  </si>
  <si>
    <t>003793</t>
  </si>
  <si>
    <t>Ekologie v dopravě</t>
  </si>
  <si>
    <t>003799</t>
  </si>
  <si>
    <t>Ostatní ekologické záležitosti</t>
  </si>
  <si>
    <t>003900</t>
  </si>
  <si>
    <t>Ost. činnosti souvis. se službami pro obyvatelstvo</t>
  </si>
  <si>
    <t>Sociální věci a politika zaměstnanosti</t>
  </si>
  <si>
    <t>004311</t>
  </si>
  <si>
    <t>Základní sociální poradentství</t>
  </si>
  <si>
    <t>0000000180</t>
  </si>
  <si>
    <t>004312</t>
  </si>
  <si>
    <t>Odborné sociální poradentství</t>
  </si>
  <si>
    <t>004329</t>
  </si>
  <si>
    <t>Ostatní sociální péče a pomoc dětem a mládeži</t>
  </si>
  <si>
    <t>004333</t>
  </si>
  <si>
    <t>Domovy-penzióny pro matky s dětmi</t>
  </si>
  <si>
    <t>004339</t>
  </si>
  <si>
    <t>Ostatní sociální péče a pomoc rodině a manželství</t>
  </si>
  <si>
    <t>004344</t>
  </si>
  <si>
    <t>Sociální rehabilitace</t>
  </si>
  <si>
    <t>004349</t>
  </si>
  <si>
    <t>Ost.soc.péče a pomoc ostatním skup.obyvatelstva</t>
  </si>
  <si>
    <t>0000000270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</si>
  <si>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</si>
  <si>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</si>
  <si>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</si>
  <si>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</si>
  <si>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</si>
  <si>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</si>
  <si>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</si>
  <si>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</si>
  <si>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</si>
  <si>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</si>
  <si>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</si>
  <si>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</si>
  <si>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004357</t>
  </si>
  <si>
    <t>Domovy pro osoby se zdr. post. a domovy se zvl.rež</t>
  </si>
  <si>
    <t>004358</t>
  </si>
  <si>
    <t>Sociální služby poskyt.ve zdrav.zaříz. ústav.péče</t>
  </si>
  <si>
    <t>004359</t>
  </si>
  <si>
    <t>Ostatní služby a činnosti v oblasti sociální péče</t>
  </si>
  <si>
    <t>004371</t>
  </si>
  <si>
    <t>Raná péče a soc.aktivizační sl.pro rodiny s dětmi</t>
  </si>
  <si>
    <t>004372</t>
  </si>
  <si>
    <t>Krizová pomoc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</si>
  <si>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</si>
  <si>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</si>
  <si>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</si>
  <si>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</si>
  <si>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</si>
  <si>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</si>
  <si>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004376</t>
  </si>
  <si>
    <t>Sl.násl.péče,terapeutické komunity a kontak.centra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</si>
  <si>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</si>
  <si>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</si>
  <si>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</si>
  <si>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</si>
  <si>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</si>
  <si>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</si>
  <si>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</si>
  <si>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</si>
  <si>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</si>
  <si>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005212</t>
  </si>
  <si>
    <t>Ochrana obyvatelstva</t>
  </si>
  <si>
    <t>005273</t>
  </si>
  <si>
    <t>Ostatní správa v oblasti krizového řízení</t>
  </si>
  <si>
    <t>005279</t>
  </si>
  <si>
    <t>Záležitosti krizového řízení jinde nezařazené</t>
  </si>
  <si>
    <t>005311</t>
  </si>
  <si>
    <t>Bezpečnost a veřejný pořádek</t>
  </si>
  <si>
    <t>0000000272</t>
  </si>
  <si>
    <t>005399</t>
  </si>
  <si>
    <t>Ostatní záležitosti bezpečnosti veřejného pořádku</t>
  </si>
  <si>
    <t>005511</t>
  </si>
  <si>
    <t>Požární ochrana - profesionální část</t>
  </si>
  <si>
    <t>0000000121</t>
  </si>
  <si>
    <t>005512</t>
  </si>
  <si>
    <t>Požární ochrana - dobrovolná část</t>
  </si>
  <si>
    <t>005519</t>
  </si>
  <si>
    <t>Ostatní záležitosti požární ochrany</t>
  </si>
  <si>
    <t>005522</t>
  </si>
  <si>
    <t>Ostatní činnosti v integrovaném záchran. systému</t>
  </si>
  <si>
    <t>005599</t>
  </si>
  <si>
    <t>Ostatní záležitosti pož. ochrany a int.zách.syst.</t>
  </si>
  <si>
    <t>Všeobecná veřejná správa a služby</t>
  </si>
  <si>
    <t>006112</t>
  </si>
  <si>
    <t>Zastupitelstva obcí</t>
  </si>
  <si>
    <t>0000000290</t>
  </si>
  <si>
    <t>006115</t>
  </si>
  <si>
    <t>Volby do zastupitelstev územních samosprávných cel</t>
  </si>
  <si>
    <t>006118</t>
  </si>
  <si>
    <t>Volba prezidenta republiky</t>
  </si>
  <si>
    <t>006171</t>
  </si>
  <si>
    <t>Činnost místní správy</t>
  </si>
  <si>
    <t>0000000125</t>
  </si>
  <si>
    <t>0000000132</t>
  </si>
  <si>
    <t>006211</t>
  </si>
  <si>
    <t>Archivní činnost</t>
  </si>
  <si>
    <t>006223</t>
  </si>
  <si>
    <t>Mezinárodní spolupráce (jinde nezařazená)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</si>
  <si>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</si>
  <si>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</si>
  <si>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</si>
  <si>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</si>
  <si>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</si>
  <si>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</si>
  <si>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</si>
  <si>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</si>
  <si>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</si>
  <si>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</si>
  <si>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</si>
  <si>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</si>
  <si>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Běžné výdaje CELKEM</t>
  </si>
  <si>
    <t xml:space="preserve">Konsolidace výdajů (- OdPa 6330) </t>
  </si>
  <si>
    <t>Běžné výdaje po konsolidaci</t>
  </si>
  <si>
    <t xml:space="preserve">Schválený rozpočet </t>
  </si>
  <si>
    <t xml:space="preserve">Upravený rozpočet </t>
  </si>
  <si>
    <t>Skutečnost</t>
  </si>
  <si>
    <t>Běžné výdaje dle jednotlivých ODPA k 31.12.2018 (v tis.Kč)</t>
  </si>
  <si>
    <t>Skutečnost 
v % z UR</t>
  </si>
  <si>
    <t>Skutečnost
v % ze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</si>
</sst>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6" fillId="12" borderId="10" xfId="0" applyNumberFormat="1" applyFont="1" applyFill="1" applyBorder="1" applyAlignment="1">
      <alignment/>
    </xf>
    <xf numFmtId="3" fontId="6" fillId="12" borderId="10" xfId="0" applyNumberFormat="1" applyFont="1" applyFill="1" applyBorder="1" applyAlignment="1">
      <alignment horizontal="right"/>
    </xf>
    <xf numFmtId="4" fontId="6" fillId="12" borderId="10" xfId="0" applyNumberFormat="1" applyFont="1" applyFill="1" applyBorder="1" applyAlignment="1">
      <alignment horizontal="right"/>
    </xf>
    <xf numFmtId="4" fontId="6" fillId="12" borderId="11" xfId="0" applyNumberFormat="1" applyFont="1" applyFill="1" applyBorder="1" applyAlignment="1">
      <alignment horizontal="right"/>
    </xf>
    <xf numFmtId="3" fontId="6" fillId="6" borderId="10" xfId="0" applyNumberFormat="1" applyFont="1" applyFill="1" applyBorder="1" applyAlignment="1">
      <alignment/>
    </xf>
    <xf numFmtId="3" fontId="6" fillId="6" borderId="10" xfId="0" applyNumberFormat="1" applyFont="1" applyFill="1" applyBorder="1" applyAlignment="1">
      <alignment horizontal="right"/>
    </xf>
    <xf numFmtId="4" fontId="6" fillId="6" borderId="10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/>
    </xf>
    <xf numFmtId="0" fontId="6" fillId="12" borderId="23" xfId="0" applyFont="1" applyFill="1" applyBorder="1" applyAlignment="1">
      <alignment horizontal="left" vertical="center"/>
    </xf>
    <xf numFmtId="0" fontId="6" fillId="12" borderId="24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12" borderId="26" xfId="0" applyNumberFormat="1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4" fontId="6" fillId="12" borderId="27" xfId="0" applyNumberFormat="1" applyFont="1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4" fontId="6" fillId="12" borderId="26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top"/>
    </xf>
    <xf numFmtId="0" fontId="6" fillId="12" borderId="25" xfId="0" applyFont="1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6" fillId="12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240"/>
  <sheetViews>
    <sheetView showGridLines="0" tabSelected="1" zoomScale="115" zoomScaleNormal="115" zoomScaleSheetLayoutView="160" workbookViewId="0" topLeftCell="A2">
      <selection activeCell="J16" sqref="J16"/>
    </sheetView>
  </sheetViews>
  <sheetFormatPr defaultColWidth="9.00390625" defaultRowHeight="12.75"/>
  <cols>
    <col min="1" max="1" width="6.75390625" style="0" customWidth="1"/>
    <col min="2" max="2" width="38.75390625" style="1" customWidth="1"/>
    <col min="3" max="3" width="9.75390625" style="1" customWidth="1"/>
    <col min="4" max="6" width="13.625" style="2" customWidth="1"/>
    <col min="7" max="8" width="13.625" style="3" customWidth="1"/>
    <col min="9" max="9" width="9.125" style="2" customWidth="1"/>
  </cols>
  <sheetData>
    <row r="1" spans="1:9" s="14" customFormat="1" ht="23.25" customHeight="1" thickBot="1">
      <c r="A1" s="49" t="s">
        <v>295</v>
      </c>
      <c r="B1" s="49"/>
      <c r="C1" s="49"/>
      <c r="D1" s="49"/>
      <c r="E1" s="49"/>
      <c r="F1" s="49"/>
      <c r="G1" s="49"/>
      <c r="H1" s="49"/>
      <c r="I1" s="13"/>
    </row>
    <row r="2" spans="1:8" ht="12.75">
      <c r="A2" s="50" t="s">
        <v>0</v>
      </c>
      <c r="B2" s="53" t="s">
        <v>1</v>
      </c>
      <c r="C2" s="53" t="s">
        <v>2</v>
      </c>
      <c r="D2" s="42" t="s">
        <v>292</v>
      </c>
      <c r="E2" s="42" t="s">
        <v>293</v>
      </c>
      <c r="F2" s="42" t="s">
        <v>294</v>
      </c>
      <c r="G2" s="48" t="s">
        <v>297</v>
      </c>
      <c r="H2" s="45" t="s">
        <v>296</v>
      </c>
    </row>
    <row r="3" spans="1:8" ht="12.75">
      <c r="A3" s="51"/>
      <c r="B3" s="43"/>
      <c r="C3" s="43"/>
      <c r="D3" s="43"/>
      <c r="E3" s="43"/>
      <c r="F3" s="43"/>
      <c r="G3" s="43"/>
      <c r="H3" s="46"/>
    </row>
    <row r="4" spans="1:8" ht="13.5" thickBot="1">
      <c r="A4" s="52"/>
      <c r="B4" s="44"/>
      <c r="C4" s="44"/>
      <c r="D4" s="44"/>
      <c r="E4" s="44"/>
      <c r="F4" s="44"/>
      <c r="G4" s="44"/>
      <c r="H4" s="47"/>
    </row>
    <row r="5" spans="1:8" ht="13.5" thickBot="1">
      <c r="A5" s="31" t="s">
        <v>3</v>
      </c>
      <c r="B5" s="32"/>
      <c r="C5" s="33"/>
      <c r="D5" s="19">
        <v>25776</v>
      </c>
      <c r="E5" s="20">
        <v>25614</v>
      </c>
      <c r="F5" s="20">
        <v>21953</v>
      </c>
      <c r="G5" s="21">
        <f aca="true" t="shared" si="0" ref="G5:G68">IF(OR((D5=0),AND((D5&lt;0),(F5&gt;=0)),AND((D5&gt;0),(F5&lt;=0))),"***",100*F5/D5)</f>
        <v>85.16837368094352</v>
      </c>
      <c r="H5" s="22">
        <f aca="true" t="shared" si="1" ref="H5:H68">IF(OR((E5=0),AND((E5&lt;0),(F5&gt;=0)),AND((E5&gt;0),(F5&lt;=0))),"***",100*F5/E5)</f>
        <v>85.70703521511673</v>
      </c>
    </row>
    <row r="6" spans="1:8" ht="12.75">
      <c r="A6" s="34" t="s">
        <v>4</v>
      </c>
      <c r="B6" s="35" t="s">
        <v>5</v>
      </c>
      <c r="C6" s="9" t="s">
        <v>6</v>
      </c>
      <c r="D6" s="10">
        <v>1488</v>
      </c>
      <c r="E6" s="10">
        <v>1166</v>
      </c>
      <c r="F6" s="10">
        <v>958</v>
      </c>
      <c r="G6" s="11">
        <f t="shared" si="0"/>
        <v>64.38172043010752</v>
      </c>
      <c r="H6" s="12">
        <f t="shared" si="1"/>
        <v>82.16123499142367</v>
      </c>
    </row>
    <row r="7" spans="1:8" ht="12.75">
      <c r="A7" s="27"/>
      <c r="B7" s="28"/>
      <c r="C7" s="9" t="s">
        <v>7</v>
      </c>
      <c r="D7" s="10">
        <v>8166</v>
      </c>
      <c r="E7" s="10">
        <v>8166</v>
      </c>
      <c r="F7" s="10">
        <v>7889</v>
      </c>
      <c r="G7" s="11">
        <f t="shared" si="0"/>
        <v>96.60788635807005</v>
      </c>
      <c r="H7" s="12">
        <f t="shared" si="1"/>
        <v>96.60788635807005</v>
      </c>
    </row>
    <row r="8" spans="1:8" ht="12.75">
      <c r="A8" s="27"/>
      <c r="B8" s="28"/>
      <c r="C8" s="9" t="s">
        <v>8</v>
      </c>
      <c r="D8" s="10">
        <v>3100</v>
      </c>
      <c r="E8" s="10">
        <v>3232</v>
      </c>
      <c r="F8" s="10">
        <v>2113</v>
      </c>
      <c r="G8" s="11">
        <f t="shared" si="0"/>
        <v>68.16129032258064</v>
      </c>
      <c r="H8" s="12">
        <f t="shared" si="1"/>
        <v>65.37747524752476</v>
      </c>
    </row>
    <row r="9" spans="1:8" ht="12.75">
      <c r="A9" s="24"/>
      <c r="B9" s="26"/>
      <c r="C9" s="9" t="s">
        <v>9</v>
      </c>
      <c r="D9" s="10">
        <v>4509</v>
      </c>
      <c r="E9" s="10">
        <v>4737</v>
      </c>
      <c r="F9" s="10">
        <v>2704</v>
      </c>
      <c r="G9" s="11">
        <f t="shared" si="0"/>
        <v>59.96895098691506</v>
      </c>
      <c r="H9" s="12">
        <f t="shared" si="1"/>
        <v>57.08254169305468</v>
      </c>
    </row>
    <row r="10" spans="1:8" ht="12.75">
      <c r="A10" s="7" t="s">
        <v>10</v>
      </c>
      <c r="B10" s="8" t="s">
        <v>11</v>
      </c>
      <c r="C10" s="9" t="s">
        <v>9</v>
      </c>
      <c r="D10" s="10">
        <v>20</v>
      </c>
      <c r="E10" s="10">
        <v>20</v>
      </c>
      <c r="F10" s="10">
        <v>0</v>
      </c>
      <c r="G10" s="11" t="str">
        <f t="shared" si="0"/>
        <v>***</v>
      </c>
      <c r="H10" s="12" t="str">
        <f t="shared" si="1"/>
        <v>***</v>
      </c>
    </row>
    <row r="11" spans="1:8" ht="12.75">
      <c r="A11" s="7" t="s">
        <v>12</v>
      </c>
      <c r="B11" s="8" t="s">
        <v>13</v>
      </c>
      <c r="C11" s="9" t="s">
        <v>9</v>
      </c>
      <c r="D11" s="10">
        <v>7988</v>
      </c>
      <c r="E11" s="10">
        <v>7788</v>
      </c>
      <c r="F11" s="10">
        <v>7787</v>
      </c>
      <c r="G11" s="11">
        <f t="shared" si="0"/>
        <v>97.48372558838257</v>
      </c>
      <c r="H11" s="12">
        <f t="shared" si="1"/>
        <v>99.98715973292245</v>
      </c>
    </row>
    <row r="12" spans="1:8" ht="13.5" thickBot="1">
      <c r="A12" s="7" t="s">
        <v>14</v>
      </c>
      <c r="B12" s="8" t="s">
        <v>15</v>
      </c>
      <c r="C12" s="9" t="s">
        <v>9</v>
      </c>
      <c r="D12" s="10">
        <v>505</v>
      </c>
      <c r="E12" s="10">
        <v>505</v>
      </c>
      <c r="F12" s="10">
        <v>502</v>
      </c>
      <c r="G12" s="11">
        <f t="shared" si="0"/>
        <v>99.4059405940594</v>
      </c>
      <c r="H12" s="12">
        <f t="shared" si="1"/>
        <v>99.4059405940594</v>
      </c>
    </row>
    <row r="13" spans="1:8" ht="13.5" thickBot="1">
      <c r="A13" s="31" t="s">
        <v>16</v>
      </c>
      <c r="B13" s="32"/>
      <c r="C13" s="33"/>
      <c r="D13" s="19">
        <v>1548150</v>
      </c>
      <c r="E13" s="20">
        <v>1690295</v>
      </c>
      <c r="F13" s="20">
        <v>1666697</v>
      </c>
      <c r="G13" s="21">
        <f t="shared" si="0"/>
        <v>107.65733294577399</v>
      </c>
      <c r="H13" s="22">
        <f t="shared" si="1"/>
        <v>98.60391233482913</v>
      </c>
    </row>
    <row r="14" spans="1:8" ht="12.75">
      <c r="A14" s="7" t="s">
        <v>17</v>
      </c>
      <c r="B14" s="8" t="s">
        <v>18</v>
      </c>
      <c r="C14" s="9" t="s">
        <v>19</v>
      </c>
      <c r="D14" s="10">
        <v>0</v>
      </c>
      <c r="E14" s="10">
        <v>400</v>
      </c>
      <c r="F14" s="10">
        <v>339</v>
      </c>
      <c r="G14" s="11" t="str">
        <f t="shared" si="0"/>
        <v>***</v>
      </c>
      <c r="H14" s="12">
        <f t="shared" si="1"/>
        <v>84.75</v>
      </c>
    </row>
    <row r="15" spans="1:8" ht="12.75">
      <c r="A15" s="23" t="s">
        <v>20</v>
      </c>
      <c r="B15" s="25" t="s">
        <v>21</v>
      </c>
      <c r="C15" s="9" t="s">
        <v>22</v>
      </c>
      <c r="D15" s="10">
        <v>15334</v>
      </c>
      <c r="E15" s="10">
        <v>18600</v>
      </c>
      <c r="F15" s="10">
        <v>18600</v>
      </c>
      <c r="G15" s="11">
        <f t="shared" si="0"/>
        <v>121.29907395330638</v>
      </c>
      <c r="H15" s="12">
        <f t="shared" si="1"/>
        <v>100</v>
      </c>
    </row>
    <row r="16" spans="1:8" ht="12.75">
      <c r="A16" s="27"/>
      <c r="B16" s="28"/>
      <c r="C16" s="9" t="s">
        <v>23</v>
      </c>
      <c r="D16" s="10">
        <v>18525</v>
      </c>
      <c r="E16" s="10">
        <v>17482</v>
      </c>
      <c r="F16" s="10">
        <v>12822</v>
      </c>
      <c r="G16" s="11">
        <f t="shared" si="0"/>
        <v>69.21457489878543</v>
      </c>
      <c r="H16" s="12">
        <f t="shared" si="1"/>
        <v>73.3440109827251</v>
      </c>
    </row>
    <row r="17" spans="1:8" ht="12.75">
      <c r="A17" s="27"/>
      <c r="B17" s="28"/>
      <c r="C17" s="9" t="s">
        <v>24</v>
      </c>
      <c r="D17" s="10">
        <v>100</v>
      </c>
      <c r="E17" s="10">
        <v>0</v>
      </c>
      <c r="F17" s="10">
        <v>0</v>
      </c>
      <c r="G17" s="11" t="str">
        <f t="shared" si="0"/>
        <v>***</v>
      </c>
      <c r="H17" s="12" t="str">
        <f t="shared" si="1"/>
        <v>***</v>
      </c>
    </row>
    <row r="18" spans="1:8" ht="12.75">
      <c r="A18" s="24"/>
      <c r="B18" s="26"/>
      <c r="C18" s="9" t="s">
        <v>19</v>
      </c>
      <c r="D18" s="10">
        <v>11000</v>
      </c>
      <c r="E18" s="10">
        <v>14627</v>
      </c>
      <c r="F18" s="10">
        <v>11452</v>
      </c>
      <c r="G18" s="11">
        <f t="shared" si="0"/>
        <v>104.10909090909091</v>
      </c>
      <c r="H18" s="12">
        <f t="shared" si="1"/>
        <v>78.29356669173447</v>
      </c>
    </row>
    <row r="19" spans="1:8" ht="12.75">
      <c r="A19" s="23" t="s">
        <v>25</v>
      </c>
      <c r="B19" s="25" t="s">
        <v>26</v>
      </c>
      <c r="C19" s="9" t="s">
        <v>23</v>
      </c>
      <c r="D19" s="10">
        <v>15021</v>
      </c>
      <c r="E19" s="10">
        <v>14751</v>
      </c>
      <c r="F19" s="10">
        <v>14450</v>
      </c>
      <c r="G19" s="11">
        <f t="shared" si="0"/>
        <v>96.19865521603089</v>
      </c>
      <c r="H19" s="12">
        <f t="shared" si="1"/>
        <v>97.95946037556776</v>
      </c>
    </row>
    <row r="20" spans="1:8" ht="12.75">
      <c r="A20" s="24"/>
      <c r="B20" s="26"/>
      <c r="C20" s="9" t="s">
        <v>19</v>
      </c>
      <c r="D20" s="10">
        <v>3740</v>
      </c>
      <c r="E20" s="10">
        <v>3679</v>
      </c>
      <c r="F20" s="10">
        <v>2930</v>
      </c>
      <c r="G20" s="11">
        <f t="shared" si="0"/>
        <v>78.34224598930481</v>
      </c>
      <c r="H20" s="12">
        <f t="shared" si="1"/>
        <v>79.64120684968742</v>
      </c>
    </row>
    <row r="21" spans="1:8" ht="12.75">
      <c r="A21" s="23" t="s">
        <v>27</v>
      </c>
      <c r="B21" s="25" t="s">
        <v>28</v>
      </c>
      <c r="C21" s="9" t="s">
        <v>29</v>
      </c>
      <c r="D21" s="10">
        <v>183127</v>
      </c>
      <c r="E21" s="10">
        <v>216036</v>
      </c>
      <c r="F21" s="10">
        <v>212413</v>
      </c>
      <c r="G21" s="11">
        <f t="shared" si="0"/>
        <v>115.99218029018112</v>
      </c>
      <c r="H21" s="12">
        <f t="shared" si="1"/>
        <v>98.32296469107001</v>
      </c>
    </row>
    <row r="22" spans="1:8" ht="12.75">
      <c r="A22" s="27"/>
      <c r="B22" s="28"/>
      <c r="C22" s="9" t="s">
        <v>8</v>
      </c>
      <c r="D22" s="10">
        <v>877</v>
      </c>
      <c r="E22" s="10">
        <v>375</v>
      </c>
      <c r="F22" s="10">
        <v>296</v>
      </c>
      <c r="G22" s="11">
        <f t="shared" si="0"/>
        <v>33.75142531356899</v>
      </c>
      <c r="H22" s="12">
        <f t="shared" si="1"/>
        <v>78.93333333333334</v>
      </c>
    </row>
    <row r="23" spans="1:8" ht="12.75">
      <c r="A23" s="27"/>
      <c r="B23" s="28"/>
      <c r="C23" s="9" t="s">
        <v>30</v>
      </c>
      <c r="D23" s="10">
        <v>0</v>
      </c>
      <c r="E23" s="10">
        <v>3476</v>
      </c>
      <c r="F23" s="10">
        <v>3474</v>
      </c>
      <c r="G23" s="11" t="str">
        <f t="shared" si="0"/>
        <v>***</v>
      </c>
      <c r="H23" s="12">
        <f t="shared" si="1"/>
        <v>99.94246260069045</v>
      </c>
    </row>
    <row r="24" spans="1:8" ht="12.75">
      <c r="A24" s="24"/>
      <c r="B24" s="26"/>
      <c r="C24" s="9" t="s">
        <v>19</v>
      </c>
      <c r="D24" s="10">
        <v>0</v>
      </c>
      <c r="E24" s="10">
        <v>108</v>
      </c>
      <c r="F24" s="10">
        <v>108</v>
      </c>
      <c r="G24" s="11" t="str">
        <f t="shared" si="0"/>
        <v>***</v>
      </c>
      <c r="H24" s="12">
        <f t="shared" si="1"/>
        <v>100</v>
      </c>
    </row>
    <row r="25" spans="1:8" ht="12.75">
      <c r="A25" s="23" t="s">
        <v>31</v>
      </c>
      <c r="B25" s="25" t="s">
        <v>32</v>
      </c>
      <c r="C25" s="9" t="s">
        <v>29</v>
      </c>
      <c r="D25" s="10">
        <v>30214</v>
      </c>
      <c r="E25" s="10">
        <v>33970</v>
      </c>
      <c r="F25" s="10">
        <v>32531</v>
      </c>
      <c r="G25" s="11">
        <f t="shared" si="0"/>
        <v>107.66863043622162</v>
      </c>
      <c r="H25" s="12">
        <f t="shared" si="1"/>
        <v>95.76390933176332</v>
      </c>
    </row>
    <row r="26" spans="1:8" ht="12.75">
      <c r="A26" s="27"/>
      <c r="B26" s="28"/>
      <c r="C26" s="9" t="s">
        <v>8</v>
      </c>
      <c r="D26" s="10">
        <v>810</v>
      </c>
      <c r="E26" s="10">
        <v>810</v>
      </c>
      <c r="F26" s="10">
        <v>640</v>
      </c>
      <c r="G26" s="11">
        <f t="shared" si="0"/>
        <v>79.01234567901234</v>
      </c>
      <c r="H26" s="12">
        <f t="shared" si="1"/>
        <v>79.01234567901234</v>
      </c>
    </row>
    <row r="27" spans="1:8" ht="12.75">
      <c r="A27" s="27"/>
      <c r="B27" s="28"/>
      <c r="C27" s="9" t="s">
        <v>30</v>
      </c>
      <c r="D27" s="10">
        <v>2580</v>
      </c>
      <c r="E27" s="10">
        <v>8488</v>
      </c>
      <c r="F27" s="10">
        <v>5924</v>
      </c>
      <c r="G27" s="11">
        <f t="shared" si="0"/>
        <v>229.6124031007752</v>
      </c>
      <c r="H27" s="12">
        <f t="shared" si="1"/>
        <v>69.79264844486333</v>
      </c>
    </row>
    <row r="28" spans="1:8" ht="12.75">
      <c r="A28" s="24"/>
      <c r="B28" s="26"/>
      <c r="C28" s="9" t="s">
        <v>19</v>
      </c>
      <c r="D28" s="10">
        <v>700</v>
      </c>
      <c r="E28" s="10">
        <v>0</v>
      </c>
      <c r="F28" s="10">
        <v>0</v>
      </c>
      <c r="G28" s="11" t="str">
        <f t="shared" si="0"/>
        <v>***</v>
      </c>
      <c r="H28" s="12" t="str">
        <f t="shared" si="1"/>
        <v>***</v>
      </c>
    </row>
    <row r="29" spans="1:8" ht="12.75">
      <c r="A29" s="23" t="s">
        <v>33</v>
      </c>
      <c r="B29" s="25" t="s">
        <v>34</v>
      </c>
      <c r="C29" s="9" t="s">
        <v>29</v>
      </c>
      <c r="D29" s="10">
        <v>17340</v>
      </c>
      <c r="E29" s="10">
        <v>16640</v>
      </c>
      <c r="F29" s="10">
        <v>16521</v>
      </c>
      <c r="G29" s="11">
        <f t="shared" si="0"/>
        <v>95.27681660899654</v>
      </c>
      <c r="H29" s="12">
        <f t="shared" si="1"/>
        <v>99.28485576923077</v>
      </c>
    </row>
    <row r="30" spans="1:8" ht="12.75">
      <c r="A30" s="24"/>
      <c r="B30" s="26"/>
      <c r="C30" s="9" t="s">
        <v>30</v>
      </c>
      <c r="D30" s="10">
        <v>10</v>
      </c>
      <c r="E30" s="10">
        <v>350</v>
      </c>
      <c r="F30" s="10">
        <v>347</v>
      </c>
      <c r="G30" s="11">
        <f t="shared" si="0"/>
        <v>3470</v>
      </c>
      <c r="H30" s="12">
        <f t="shared" si="1"/>
        <v>99.14285714285714</v>
      </c>
    </row>
    <row r="31" spans="1:8" ht="12.75">
      <c r="A31" s="23" t="s">
        <v>35</v>
      </c>
      <c r="B31" s="25" t="s">
        <v>36</v>
      </c>
      <c r="C31" s="9" t="s">
        <v>29</v>
      </c>
      <c r="D31" s="10">
        <v>4342</v>
      </c>
      <c r="E31" s="10">
        <v>1877</v>
      </c>
      <c r="F31" s="10">
        <v>1517</v>
      </c>
      <c r="G31" s="11">
        <f t="shared" si="0"/>
        <v>34.93781667434362</v>
      </c>
      <c r="H31" s="12">
        <f t="shared" si="1"/>
        <v>80.82045817794352</v>
      </c>
    </row>
    <row r="32" spans="1:8" ht="12.75">
      <c r="A32" s="24"/>
      <c r="B32" s="26"/>
      <c r="C32" s="9" t="s">
        <v>37</v>
      </c>
      <c r="D32" s="10">
        <v>0</v>
      </c>
      <c r="E32" s="10">
        <v>2802</v>
      </c>
      <c r="F32" s="10">
        <v>0</v>
      </c>
      <c r="G32" s="11" t="str">
        <f t="shared" si="0"/>
        <v>***</v>
      </c>
      <c r="H32" s="12" t="str">
        <f t="shared" si="1"/>
        <v>***</v>
      </c>
    </row>
    <row r="33" spans="1:8" ht="12.75">
      <c r="A33" s="7" t="s">
        <v>38</v>
      </c>
      <c r="B33" s="8" t="s">
        <v>39</v>
      </c>
      <c r="C33" s="9" t="s">
        <v>29</v>
      </c>
      <c r="D33" s="10">
        <v>528</v>
      </c>
      <c r="E33" s="10">
        <v>415</v>
      </c>
      <c r="F33" s="10">
        <v>276</v>
      </c>
      <c r="G33" s="11">
        <f t="shared" si="0"/>
        <v>52.27272727272727</v>
      </c>
      <c r="H33" s="12">
        <f t="shared" si="1"/>
        <v>66.50602409638554</v>
      </c>
    </row>
    <row r="34" spans="1:8" ht="12.75">
      <c r="A34" s="7" t="s">
        <v>40</v>
      </c>
      <c r="B34" s="8" t="s">
        <v>41</v>
      </c>
      <c r="C34" s="9" t="s">
        <v>23</v>
      </c>
      <c r="D34" s="10">
        <v>0</v>
      </c>
      <c r="E34" s="10">
        <v>565</v>
      </c>
      <c r="F34" s="10">
        <v>564</v>
      </c>
      <c r="G34" s="11" t="str">
        <f t="shared" si="0"/>
        <v>***</v>
      </c>
      <c r="H34" s="12">
        <f t="shared" si="1"/>
        <v>99.82300884955752</v>
      </c>
    </row>
    <row r="35" spans="1:8" ht="12.75">
      <c r="A35" s="7" t="s">
        <v>42</v>
      </c>
      <c r="B35" s="8" t="s">
        <v>43</v>
      </c>
      <c r="C35" s="9" t="s">
        <v>29</v>
      </c>
      <c r="D35" s="10">
        <v>0</v>
      </c>
      <c r="E35" s="10">
        <v>160</v>
      </c>
      <c r="F35" s="10">
        <v>160</v>
      </c>
      <c r="G35" s="11" t="str">
        <f t="shared" si="0"/>
        <v>***</v>
      </c>
      <c r="H35" s="12">
        <f t="shared" si="1"/>
        <v>100</v>
      </c>
    </row>
    <row r="36" spans="1:8" ht="12.75">
      <c r="A36" s="7" t="s">
        <v>44</v>
      </c>
      <c r="B36" s="8" t="s">
        <v>45</v>
      </c>
      <c r="C36" s="9" t="s">
        <v>29</v>
      </c>
      <c r="D36" s="10">
        <v>1217523</v>
      </c>
      <c r="E36" s="10">
        <v>1275074</v>
      </c>
      <c r="F36" s="10">
        <v>1275073</v>
      </c>
      <c r="G36" s="11">
        <f t="shared" si="0"/>
        <v>104.72681008900858</v>
      </c>
      <c r="H36" s="12">
        <f t="shared" si="1"/>
        <v>99.99992157317928</v>
      </c>
    </row>
    <row r="37" spans="1:8" ht="12.75">
      <c r="A37" s="7" t="s">
        <v>46</v>
      </c>
      <c r="B37" s="8" t="s">
        <v>47</v>
      </c>
      <c r="C37" s="9" t="s">
        <v>37</v>
      </c>
      <c r="D37" s="10">
        <v>1259</v>
      </c>
      <c r="E37" s="10">
        <v>1156</v>
      </c>
      <c r="F37" s="10">
        <v>270</v>
      </c>
      <c r="G37" s="11">
        <f t="shared" si="0"/>
        <v>21.445591739475773</v>
      </c>
      <c r="H37" s="12">
        <f t="shared" si="1"/>
        <v>23.356401384083046</v>
      </c>
    </row>
    <row r="38" spans="1:8" ht="12.75">
      <c r="A38" s="7" t="s">
        <v>48</v>
      </c>
      <c r="B38" s="8" t="s">
        <v>49</v>
      </c>
      <c r="C38" s="9" t="s">
        <v>30</v>
      </c>
      <c r="D38" s="10">
        <v>5000</v>
      </c>
      <c r="E38" s="10">
        <v>26500</v>
      </c>
      <c r="F38" s="10">
        <v>24419</v>
      </c>
      <c r="G38" s="11">
        <f t="shared" si="0"/>
        <v>488.38</v>
      </c>
      <c r="H38" s="12">
        <f t="shared" si="1"/>
        <v>92.14716981132075</v>
      </c>
    </row>
    <row r="39" spans="1:8" ht="12.75">
      <c r="A39" s="7" t="s">
        <v>50</v>
      </c>
      <c r="B39" s="8" t="s">
        <v>51</v>
      </c>
      <c r="C39" s="9" t="s">
        <v>30</v>
      </c>
      <c r="D39" s="10">
        <v>19000</v>
      </c>
      <c r="E39" s="10">
        <v>30600</v>
      </c>
      <c r="F39" s="10">
        <v>30467</v>
      </c>
      <c r="G39" s="11">
        <f t="shared" si="0"/>
        <v>160.35263157894738</v>
      </c>
      <c r="H39" s="12">
        <f t="shared" si="1"/>
        <v>99.56535947712419</v>
      </c>
    </row>
    <row r="40" spans="1:8" ht="12.75">
      <c r="A40" s="7" t="s">
        <v>52</v>
      </c>
      <c r="B40" s="8" t="s">
        <v>53</v>
      </c>
      <c r="C40" s="9" t="s">
        <v>9</v>
      </c>
      <c r="D40" s="10">
        <v>70</v>
      </c>
      <c r="E40" s="10">
        <v>304</v>
      </c>
      <c r="F40" s="10">
        <v>146</v>
      </c>
      <c r="G40" s="11">
        <f t="shared" si="0"/>
        <v>208.57142857142858</v>
      </c>
      <c r="H40" s="12">
        <f t="shared" si="1"/>
        <v>48.026315789473685</v>
      </c>
    </row>
    <row r="41" spans="1:8" ht="12.75">
      <c r="A41" s="23" t="s">
        <v>54</v>
      </c>
      <c r="B41" s="25" t="s">
        <v>55</v>
      </c>
      <c r="C41" s="9" t="s">
        <v>8</v>
      </c>
      <c r="D41" s="10">
        <v>1000</v>
      </c>
      <c r="E41" s="10">
        <v>1000</v>
      </c>
      <c r="F41" s="10">
        <v>956</v>
      </c>
      <c r="G41" s="11">
        <f t="shared" si="0"/>
        <v>95.6</v>
      </c>
      <c r="H41" s="12">
        <f t="shared" si="1"/>
        <v>95.6</v>
      </c>
    </row>
    <row r="42" spans="1:8" ht="13.5" thickBot="1">
      <c r="A42" s="29"/>
      <c r="B42" s="30"/>
      <c r="C42" s="9" t="s">
        <v>9</v>
      </c>
      <c r="D42" s="10">
        <v>50</v>
      </c>
      <c r="E42" s="10">
        <v>50</v>
      </c>
      <c r="F42" s="10">
        <v>2</v>
      </c>
      <c r="G42" s="11">
        <f t="shared" si="0"/>
        <v>4</v>
      </c>
      <c r="H42" s="12">
        <f t="shared" si="1"/>
        <v>4</v>
      </c>
    </row>
    <row r="43" spans="1:8" ht="13.5" thickBot="1">
      <c r="A43" s="31" t="s">
        <v>56</v>
      </c>
      <c r="B43" s="32"/>
      <c r="C43" s="33"/>
      <c r="D43" s="19">
        <v>1870219</v>
      </c>
      <c r="E43" s="20">
        <v>1971246</v>
      </c>
      <c r="F43" s="20">
        <v>1915842</v>
      </c>
      <c r="G43" s="21">
        <f t="shared" si="0"/>
        <v>102.43944693108133</v>
      </c>
      <c r="H43" s="22">
        <f t="shared" si="1"/>
        <v>97.18939188716172</v>
      </c>
    </row>
    <row r="44" spans="1:8" ht="12.75">
      <c r="A44" s="7" t="s">
        <v>57</v>
      </c>
      <c r="B44" s="8" t="s">
        <v>58</v>
      </c>
      <c r="C44" s="9" t="s">
        <v>19</v>
      </c>
      <c r="D44" s="10">
        <v>993</v>
      </c>
      <c r="E44" s="10">
        <v>1011</v>
      </c>
      <c r="F44" s="10">
        <v>1010</v>
      </c>
      <c r="G44" s="11">
        <f t="shared" si="0"/>
        <v>101.71198388721048</v>
      </c>
      <c r="H44" s="12">
        <f t="shared" si="1"/>
        <v>99.90108803165182</v>
      </c>
    </row>
    <row r="45" spans="1:8" ht="12.75">
      <c r="A45" s="7" t="s">
        <v>59</v>
      </c>
      <c r="B45" s="8" t="s">
        <v>60</v>
      </c>
      <c r="C45" s="9" t="s">
        <v>23</v>
      </c>
      <c r="D45" s="10">
        <v>0</v>
      </c>
      <c r="E45" s="10">
        <v>100</v>
      </c>
      <c r="F45" s="10">
        <v>100</v>
      </c>
      <c r="G45" s="11" t="str">
        <f t="shared" si="0"/>
        <v>***</v>
      </c>
      <c r="H45" s="12">
        <f t="shared" si="1"/>
        <v>100</v>
      </c>
    </row>
    <row r="46" spans="1:8" ht="12.75">
      <c r="A46" s="7" t="s">
        <v>61</v>
      </c>
      <c r="B46" s="8" t="s">
        <v>62</v>
      </c>
      <c r="C46" s="9" t="s">
        <v>63</v>
      </c>
      <c r="D46" s="10">
        <v>767</v>
      </c>
      <c r="E46" s="10">
        <v>720</v>
      </c>
      <c r="F46" s="10">
        <v>546</v>
      </c>
      <c r="G46" s="11">
        <f t="shared" si="0"/>
        <v>71.1864406779661</v>
      </c>
      <c r="H46" s="12">
        <f t="shared" si="1"/>
        <v>75.83333333333333</v>
      </c>
    </row>
    <row r="47" spans="1:8" ht="12.75">
      <c r="A47" s="7" t="s">
        <v>64</v>
      </c>
      <c r="B47" s="8" t="s">
        <v>65</v>
      </c>
      <c r="C47" s="9" t="s">
        <v>22</v>
      </c>
      <c r="D47" s="10">
        <v>0</v>
      </c>
      <c r="E47" s="10">
        <v>20</v>
      </c>
      <c r="F47" s="10">
        <v>20</v>
      </c>
      <c r="G47" s="11" t="str">
        <f t="shared" si="0"/>
        <v>***</v>
      </c>
      <c r="H47" s="12">
        <f t="shared" si="1"/>
        <v>100</v>
      </c>
    </row>
    <row r="48" spans="1:8" ht="12.75">
      <c r="A48" s="7" t="s">
        <v>66</v>
      </c>
      <c r="B48" s="8" t="s">
        <v>67</v>
      </c>
      <c r="C48" s="9" t="s">
        <v>68</v>
      </c>
      <c r="D48" s="10">
        <v>1600</v>
      </c>
      <c r="E48" s="10">
        <v>1600</v>
      </c>
      <c r="F48" s="10">
        <v>1599</v>
      </c>
      <c r="G48" s="11">
        <f t="shared" si="0"/>
        <v>99.9375</v>
      </c>
      <c r="H48" s="12">
        <f t="shared" si="1"/>
        <v>99.9375</v>
      </c>
    </row>
    <row r="49" spans="1:8" ht="12.75">
      <c r="A49" s="7" t="s">
        <v>69</v>
      </c>
      <c r="B49" s="8" t="s">
        <v>70</v>
      </c>
      <c r="C49" s="9" t="s">
        <v>68</v>
      </c>
      <c r="D49" s="10">
        <v>12319</v>
      </c>
      <c r="E49" s="10">
        <v>12764</v>
      </c>
      <c r="F49" s="10">
        <v>12717</v>
      </c>
      <c r="G49" s="11">
        <f t="shared" si="0"/>
        <v>103.2307817192954</v>
      </c>
      <c r="H49" s="12">
        <f t="shared" si="1"/>
        <v>99.63177687245377</v>
      </c>
    </row>
    <row r="50" spans="1:8" ht="12.75">
      <c r="A50" s="7" t="s">
        <v>71</v>
      </c>
      <c r="B50" s="8" t="s">
        <v>72</v>
      </c>
      <c r="C50" s="9" t="s">
        <v>68</v>
      </c>
      <c r="D50" s="10">
        <v>31</v>
      </c>
      <c r="E50" s="10">
        <v>40</v>
      </c>
      <c r="F50" s="10">
        <v>40</v>
      </c>
      <c r="G50" s="11">
        <f t="shared" si="0"/>
        <v>129.03225806451613</v>
      </c>
      <c r="H50" s="12">
        <f t="shared" si="1"/>
        <v>100</v>
      </c>
    </row>
    <row r="51" spans="1:8" ht="12.75">
      <c r="A51" s="23" t="s">
        <v>73</v>
      </c>
      <c r="B51" s="25" t="s">
        <v>74</v>
      </c>
      <c r="C51" s="9" t="s">
        <v>6</v>
      </c>
      <c r="D51" s="10">
        <v>0</v>
      </c>
      <c r="E51" s="10">
        <v>234</v>
      </c>
      <c r="F51" s="10">
        <v>60</v>
      </c>
      <c r="G51" s="11" t="str">
        <f t="shared" si="0"/>
        <v>***</v>
      </c>
      <c r="H51" s="12">
        <f t="shared" si="1"/>
        <v>25.641025641025642</v>
      </c>
    </row>
    <row r="52" spans="1:8" ht="12.75">
      <c r="A52" s="27"/>
      <c r="B52" s="28"/>
      <c r="C52" s="9" t="s">
        <v>63</v>
      </c>
      <c r="D52" s="10">
        <v>0</v>
      </c>
      <c r="E52" s="10">
        <v>39</v>
      </c>
      <c r="F52" s="10">
        <v>38</v>
      </c>
      <c r="G52" s="11" t="str">
        <f t="shared" si="0"/>
        <v>***</v>
      </c>
      <c r="H52" s="12">
        <f t="shared" si="1"/>
        <v>97.43589743589743</v>
      </c>
    </row>
    <row r="53" spans="1:8" ht="12.75">
      <c r="A53" s="27"/>
      <c r="B53" s="28"/>
      <c r="C53" s="9" t="s">
        <v>7</v>
      </c>
      <c r="D53" s="10">
        <v>0</v>
      </c>
      <c r="E53" s="10">
        <v>16796</v>
      </c>
      <c r="F53" s="10">
        <v>13757</v>
      </c>
      <c r="G53" s="11" t="str">
        <f t="shared" si="0"/>
        <v>***</v>
      </c>
      <c r="H53" s="12">
        <f t="shared" si="1"/>
        <v>81.90640628721124</v>
      </c>
    </row>
    <row r="54" spans="1:8" ht="12.75">
      <c r="A54" s="27"/>
      <c r="B54" s="28"/>
      <c r="C54" s="9" t="s">
        <v>68</v>
      </c>
      <c r="D54" s="10">
        <v>65596</v>
      </c>
      <c r="E54" s="10">
        <v>86997</v>
      </c>
      <c r="F54" s="10">
        <v>61149</v>
      </c>
      <c r="G54" s="11">
        <f t="shared" si="0"/>
        <v>93.22062320873223</v>
      </c>
      <c r="H54" s="12">
        <f t="shared" si="1"/>
        <v>70.28863064243595</v>
      </c>
    </row>
    <row r="55" spans="1:8" ht="12.75">
      <c r="A55" s="24"/>
      <c r="B55" s="26"/>
      <c r="C55" s="9" t="s">
        <v>19</v>
      </c>
      <c r="D55" s="10">
        <v>1200</v>
      </c>
      <c r="E55" s="10">
        <v>0</v>
      </c>
      <c r="F55" s="10">
        <v>0</v>
      </c>
      <c r="G55" s="11" t="str">
        <f t="shared" si="0"/>
        <v>***</v>
      </c>
      <c r="H55" s="12" t="str">
        <f t="shared" si="1"/>
        <v>***</v>
      </c>
    </row>
    <row r="56" spans="1:8" ht="12.75">
      <c r="A56" s="23" t="s">
        <v>75</v>
      </c>
      <c r="B56" s="25" t="s">
        <v>76</v>
      </c>
      <c r="C56" s="9" t="s">
        <v>63</v>
      </c>
      <c r="D56" s="10">
        <v>473</v>
      </c>
      <c r="E56" s="10">
        <v>408</v>
      </c>
      <c r="F56" s="10">
        <v>299</v>
      </c>
      <c r="G56" s="11">
        <f t="shared" si="0"/>
        <v>63.21353065539112</v>
      </c>
      <c r="H56" s="12">
        <f t="shared" si="1"/>
        <v>73.2843137254902</v>
      </c>
    </row>
    <row r="57" spans="1:8" ht="12.75">
      <c r="A57" s="24"/>
      <c r="B57" s="26"/>
      <c r="C57" s="9" t="s">
        <v>22</v>
      </c>
      <c r="D57" s="10">
        <v>322093</v>
      </c>
      <c r="E57" s="10">
        <v>374047</v>
      </c>
      <c r="F57" s="10">
        <v>373729</v>
      </c>
      <c r="G57" s="11">
        <f t="shared" si="0"/>
        <v>116.03139465930647</v>
      </c>
      <c r="H57" s="12">
        <f t="shared" si="1"/>
        <v>99.91498394586776</v>
      </c>
    </row>
    <row r="58" spans="1:8" ht="12.75">
      <c r="A58" s="7" t="s">
        <v>77</v>
      </c>
      <c r="B58" s="8" t="s">
        <v>78</v>
      </c>
      <c r="C58" s="9" t="s">
        <v>22</v>
      </c>
      <c r="D58" s="10">
        <v>80069</v>
      </c>
      <c r="E58" s="10">
        <v>107119</v>
      </c>
      <c r="F58" s="10">
        <v>107107</v>
      </c>
      <c r="G58" s="11">
        <f t="shared" si="0"/>
        <v>133.76837477675505</v>
      </c>
      <c r="H58" s="12">
        <f t="shared" si="1"/>
        <v>99.9887975055779</v>
      </c>
    </row>
    <row r="59" spans="1:8" ht="12.75">
      <c r="A59" s="7" t="s">
        <v>79</v>
      </c>
      <c r="B59" s="8" t="s">
        <v>80</v>
      </c>
      <c r="C59" s="9" t="s">
        <v>22</v>
      </c>
      <c r="D59" s="10">
        <v>0</v>
      </c>
      <c r="E59" s="10">
        <v>2000</v>
      </c>
      <c r="F59" s="10">
        <v>2000</v>
      </c>
      <c r="G59" s="11" t="str">
        <f t="shared" si="0"/>
        <v>***</v>
      </c>
      <c r="H59" s="12">
        <f t="shared" si="1"/>
        <v>100</v>
      </c>
    </row>
    <row r="60" spans="1:8" ht="12.75">
      <c r="A60" s="7" t="s">
        <v>81</v>
      </c>
      <c r="B60" s="8" t="s">
        <v>82</v>
      </c>
      <c r="C60" s="9" t="s">
        <v>22</v>
      </c>
      <c r="D60" s="10">
        <v>72002</v>
      </c>
      <c r="E60" s="10">
        <v>73425</v>
      </c>
      <c r="F60" s="10">
        <v>73425</v>
      </c>
      <c r="G60" s="11">
        <f t="shared" si="0"/>
        <v>101.97633399072248</v>
      </c>
      <c r="H60" s="12">
        <f t="shared" si="1"/>
        <v>100</v>
      </c>
    </row>
    <row r="61" spans="1:8" ht="12.75">
      <c r="A61" s="23" t="s">
        <v>83</v>
      </c>
      <c r="B61" s="25" t="s">
        <v>84</v>
      </c>
      <c r="C61" s="9" t="s">
        <v>29</v>
      </c>
      <c r="D61" s="10">
        <v>0</v>
      </c>
      <c r="E61" s="10">
        <v>20</v>
      </c>
      <c r="F61" s="10">
        <v>20</v>
      </c>
      <c r="G61" s="11" t="str">
        <f t="shared" si="0"/>
        <v>***</v>
      </c>
      <c r="H61" s="12">
        <f t="shared" si="1"/>
        <v>100</v>
      </c>
    </row>
    <row r="62" spans="1:8" ht="12.75">
      <c r="A62" s="27"/>
      <c r="B62" s="28"/>
      <c r="C62" s="9" t="s">
        <v>22</v>
      </c>
      <c r="D62" s="10">
        <v>38382</v>
      </c>
      <c r="E62" s="10">
        <v>43991</v>
      </c>
      <c r="F62" s="10">
        <v>43897</v>
      </c>
      <c r="G62" s="11">
        <f t="shared" si="0"/>
        <v>114.36871450158928</v>
      </c>
      <c r="H62" s="12">
        <f t="shared" si="1"/>
        <v>99.7863199290764</v>
      </c>
    </row>
    <row r="63" spans="1:8" ht="12.75">
      <c r="A63" s="24"/>
      <c r="B63" s="26"/>
      <c r="C63" s="9" t="s">
        <v>19</v>
      </c>
      <c r="D63" s="10">
        <v>0</v>
      </c>
      <c r="E63" s="10">
        <v>40</v>
      </c>
      <c r="F63" s="10">
        <v>39</v>
      </c>
      <c r="G63" s="11" t="str">
        <f t="shared" si="0"/>
        <v>***</v>
      </c>
      <c r="H63" s="12">
        <f t="shared" si="1"/>
        <v>97.5</v>
      </c>
    </row>
    <row r="64" spans="1:8" ht="12.75">
      <c r="A64" s="23" t="s">
        <v>85</v>
      </c>
      <c r="B64" s="25" t="s">
        <v>86</v>
      </c>
      <c r="C64" s="9" t="s">
        <v>22</v>
      </c>
      <c r="D64" s="10">
        <v>0</v>
      </c>
      <c r="E64" s="10">
        <v>350</v>
      </c>
      <c r="F64" s="10">
        <v>270</v>
      </c>
      <c r="G64" s="11" t="str">
        <f t="shared" si="0"/>
        <v>***</v>
      </c>
      <c r="H64" s="12">
        <f t="shared" si="1"/>
        <v>77.14285714285714</v>
      </c>
    </row>
    <row r="65" spans="1:8" ht="12.75">
      <c r="A65" s="24"/>
      <c r="B65" s="26"/>
      <c r="C65" s="9" t="s">
        <v>23</v>
      </c>
      <c r="D65" s="10">
        <v>0</v>
      </c>
      <c r="E65" s="10">
        <v>20</v>
      </c>
      <c r="F65" s="10">
        <v>20</v>
      </c>
      <c r="G65" s="11" t="str">
        <f t="shared" si="0"/>
        <v>***</v>
      </c>
      <c r="H65" s="12">
        <f t="shared" si="1"/>
        <v>100</v>
      </c>
    </row>
    <row r="66" spans="1:8" ht="12.75">
      <c r="A66" s="7" t="s">
        <v>87</v>
      </c>
      <c r="B66" s="8" t="s">
        <v>88</v>
      </c>
      <c r="C66" s="9" t="s">
        <v>22</v>
      </c>
      <c r="D66" s="10">
        <v>0</v>
      </c>
      <c r="E66" s="10">
        <v>495</v>
      </c>
      <c r="F66" s="10">
        <v>495</v>
      </c>
      <c r="G66" s="11" t="str">
        <f t="shared" si="0"/>
        <v>***</v>
      </c>
      <c r="H66" s="12">
        <f t="shared" si="1"/>
        <v>100</v>
      </c>
    </row>
    <row r="67" spans="1:8" ht="12.75">
      <c r="A67" s="23" t="s">
        <v>89</v>
      </c>
      <c r="B67" s="25" t="s">
        <v>90</v>
      </c>
      <c r="C67" s="9" t="s">
        <v>29</v>
      </c>
      <c r="D67" s="10">
        <v>0</v>
      </c>
      <c r="E67" s="10">
        <v>150</v>
      </c>
      <c r="F67" s="10">
        <v>150</v>
      </c>
      <c r="G67" s="11" t="str">
        <f t="shared" si="0"/>
        <v>***</v>
      </c>
      <c r="H67" s="12">
        <f t="shared" si="1"/>
        <v>100</v>
      </c>
    </row>
    <row r="68" spans="1:8" ht="12.75">
      <c r="A68" s="24"/>
      <c r="B68" s="26"/>
      <c r="C68" s="9" t="s">
        <v>22</v>
      </c>
      <c r="D68" s="10">
        <v>20460</v>
      </c>
      <c r="E68" s="10">
        <v>31761</v>
      </c>
      <c r="F68" s="10">
        <v>31761</v>
      </c>
      <c r="G68" s="11">
        <f t="shared" si="0"/>
        <v>155.23460410557186</v>
      </c>
      <c r="H68" s="12">
        <f t="shared" si="1"/>
        <v>100</v>
      </c>
    </row>
    <row r="69" spans="1:8" ht="12.75">
      <c r="A69" s="23" t="s">
        <v>91</v>
      </c>
      <c r="B69" s="25" t="s">
        <v>92</v>
      </c>
      <c r="C69" s="9" t="s">
        <v>29</v>
      </c>
      <c r="D69" s="10">
        <v>1470</v>
      </c>
      <c r="E69" s="10">
        <v>1470</v>
      </c>
      <c r="F69" s="10">
        <v>1470</v>
      </c>
      <c r="G69" s="11">
        <f aca="true" t="shared" si="2" ref="G69:G132">IF(OR((D69=0),AND((D69&lt;0),(F69&gt;=0)),AND((D69&gt;0),(F69&lt;=0))),"***",100*F69/D69)</f>
        <v>100</v>
      </c>
      <c r="H69" s="12">
        <f aca="true" t="shared" si="3" ref="H69:H132">IF(OR((E69=0),AND((E69&lt;0),(F69&gt;=0)),AND((E69&gt;0),(F69&lt;=0))),"***",100*F69/E69)</f>
        <v>100</v>
      </c>
    </row>
    <row r="70" spans="1:8" ht="12.75">
      <c r="A70" s="27"/>
      <c r="B70" s="28"/>
      <c r="C70" s="9" t="s">
        <v>22</v>
      </c>
      <c r="D70" s="10">
        <v>0</v>
      </c>
      <c r="E70" s="10">
        <v>8000</v>
      </c>
      <c r="F70" s="10">
        <v>8000</v>
      </c>
      <c r="G70" s="11" t="str">
        <f t="shared" si="2"/>
        <v>***</v>
      </c>
      <c r="H70" s="12">
        <f t="shared" si="3"/>
        <v>100</v>
      </c>
    </row>
    <row r="71" spans="1:8" ht="12.75">
      <c r="A71" s="27"/>
      <c r="B71" s="28"/>
      <c r="C71" s="9" t="s">
        <v>93</v>
      </c>
      <c r="D71" s="10">
        <v>5000</v>
      </c>
      <c r="E71" s="10">
        <v>3486</v>
      </c>
      <c r="F71" s="10">
        <v>3310</v>
      </c>
      <c r="G71" s="11">
        <f t="shared" si="2"/>
        <v>66.2</v>
      </c>
      <c r="H71" s="12">
        <f t="shared" si="3"/>
        <v>94.95123350545038</v>
      </c>
    </row>
    <row r="72" spans="1:8" ht="12.75">
      <c r="A72" s="24"/>
      <c r="B72" s="26"/>
      <c r="C72" s="9" t="s">
        <v>19</v>
      </c>
      <c r="D72" s="10">
        <v>5000</v>
      </c>
      <c r="E72" s="10">
        <v>5000</v>
      </c>
      <c r="F72" s="10">
        <v>5000</v>
      </c>
      <c r="G72" s="11">
        <f t="shared" si="2"/>
        <v>100</v>
      </c>
      <c r="H72" s="12">
        <f t="shared" si="3"/>
        <v>100</v>
      </c>
    </row>
    <row r="73" spans="1:8" ht="12.75">
      <c r="A73" s="23" t="s">
        <v>94</v>
      </c>
      <c r="B73" s="25" t="s">
        <v>95</v>
      </c>
      <c r="C73" s="9" t="s">
        <v>22</v>
      </c>
      <c r="D73" s="10">
        <v>2302</v>
      </c>
      <c r="E73" s="10">
        <v>756</v>
      </c>
      <c r="F73" s="10">
        <v>269</v>
      </c>
      <c r="G73" s="11">
        <f t="shared" si="2"/>
        <v>11.685490877497829</v>
      </c>
      <c r="H73" s="12">
        <f t="shared" si="3"/>
        <v>35.58201058201058</v>
      </c>
    </row>
    <row r="74" spans="1:8" ht="12.75">
      <c r="A74" s="27"/>
      <c r="B74" s="28"/>
      <c r="C74" s="9" t="s">
        <v>96</v>
      </c>
      <c r="D74" s="10">
        <v>1000</v>
      </c>
      <c r="E74" s="10">
        <v>94</v>
      </c>
      <c r="F74" s="10">
        <v>37</v>
      </c>
      <c r="G74" s="11">
        <f t="shared" si="2"/>
        <v>3.7</v>
      </c>
      <c r="H74" s="12">
        <f t="shared" si="3"/>
        <v>39.361702127659576</v>
      </c>
    </row>
    <row r="75" spans="1:8" ht="12.75">
      <c r="A75" s="24"/>
      <c r="B75" s="26"/>
      <c r="C75" s="9" t="s">
        <v>23</v>
      </c>
      <c r="D75" s="10">
        <v>0</v>
      </c>
      <c r="E75" s="10">
        <v>23</v>
      </c>
      <c r="F75" s="10">
        <v>23</v>
      </c>
      <c r="G75" s="11" t="str">
        <f t="shared" si="2"/>
        <v>***</v>
      </c>
      <c r="H75" s="12">
        <f t="shared" si="3"/>
        <v>100</v>
      </c>
    </row>
    <row r="76" spans="1:8" ht="12.75">
      <c r="A76" s="7" t="s">
        <v>97</v>
      </c>
      <c r="B76" s="8" t="s">
        <v>98</v>
      </c>
      <c r="C76" s="9" t="s">
        <v>23</v>
      </c>
      <c r="D76" s="10">
        <v>3960</v>
      </c>
      <c r="E76" s="10">
        <v>3238</v>
      </c>
      <c r="F76" s="10">
        <v>3112</v>
      </c>
      <c r="G76" s="11">
        <f t="shared" si="2"/>
        <v>78.58585858585859</v>
      </c>
      <c r="H76" s="12">
        <f t="shared" si="3"/>
        <v>96.10870907967882</v>
      </c>
    </row>
    <row r="77" spans="1:8" ht="12.75">
      <c r="A77" s="7" t="s">
        <v>99</v>
      </c>
      <c r="B77" s="8" t="s">
        <v>100</v>
      </c>
      <c r="C77" s="9" t="s">
        <v>22</v>
      </c>
      <c r="D77" s="10">
        <v>60953</v>
      </c>
      <c r="E77" s="10">
        <v>26050</v>
      </c>
      <c r="F77" s="10">
        <v>26050</v>
      </c>
      <c r="G77" s="11">
        <f t="shared" si="2"/>
        <v>42.73784719373944</v>
      </c>
      <c r="H77" s="12">
        <f t="shared" si="3"/>
        <v>100</v>
      </c>
    </row>
    <row r="78" spans="1:8" ht="12.75">
      <c r="A78" s="7" t="s">
        <v>101</v>
      </c>
      <c r="B78" s="8" t="s">
        <v>102</v>
      </c>
      <c r="C78" s="9" t="s">
        <v>22</v>
      </c>
      <c r="D78" s="10">
        <v>300</v>
      </c>
      <c r="E78" s="10">
        <v>0</v>
      </c>
      <c r="F78" s="10">
        <v>0</v>
      </c>
      <c r="G78" s="11" t="str">
        <f t="shared" si="2"/>
        <v>***</v>
      </c>
      <c r="H78" s="12" t="str">
        <f t="shared" si="3"/>
        <v>***</v>
      </c>
    </row>
    <row r="79" spans="1:8" ht="12.75">
      <c r="A79" s="23" t="s">
        <v>103</v>
      </c>
      <c r="B79" s="25" t="s">
        <v>104</v>
      </c>
      <c r="C79" s="9" t="s">
        <v>8</v>
      </c>
      <c r="D79" s="10">
        <v>5360</v>
      </c>
      <c r="E79" s="10">
        <v>5360</v>
      </c>
      <c r="F79" s="10">
        <v>3588</v>
      </c>
      <c r="G79" s="11">
        <f t="shared" si="2"/>
        <v>66.94029850746269</v>
      </c>
      <c r="H79" s="12">
        <f t="shared" si="3"/>
        <v>66.94029850746269</v>
      </c>
    </row>
    <row r="80" spans="1:8" ht="12.75">
      <c r="A80" s="27"/>
      <c r="B80" s="28"/>
      <c r="C80" s="9" t="s">
        <v>105</v>
      </c>
      <c r="D80" s="10">
        <v>164271</v>
      </c>
      <c r="E80" s="10">
        <v>174918</v>
      </c>
      <c r="F80" s="10">
        <v>174861</v>
      </c>
      <c r="G80" s="11">
        <f t="shared" si="2"/>
        <v>106.446664353416</v>
      </c>
      <c r="H80" s="12">
        <f t="shared" si="3"/>
        <v>99.96741330223304</v>
      </c>
    </row>
    <row r="81" spans="1:8" ht="12.75">
      <c r="A81" s="24"/>
      <c r="B81" s="26"/>
      <c r="C81" s="9" t="s">
        <v>30</v>
      </c>
      <c r="D81" s="10">
        <v>0</v>
      </c>
      <c r="E81" s="10">
        <v>2319</v>
      </c>
      <c r="F81" s="10">
        <v>2318</v>
      </c>
      <c r="G81" s="11" t="str">
        <f t="shared" si="2"/>
        <v>***</v>
      </c>
      <c r="H81" s="12">
        <f t="shared" si="3"/>
        <v>99.95687796463993</v>
      </c>
    </row>
    <row r="82" spans="1:8" ht="12.75">
      <c r="A82" s="7" t="s">
        <v>106</v>
      </c>
      <c r="B82" s="8" t="s">
        <v>107</v>
      </c>
      <c r="C82" s="9" t="s">
        <v>105</v>
      </c>
      <c r="D82" s="10">
        <v>207970</v>
      </c>
      <c r="E82" s="10">
        <v>210177</v>
      </c>
      <c r="F82" s="10">
        <v>209919</v>
      </c>
      <c r="G82" s="11">
        <f t="shared" si="2"/>
        <v>100.93715439726884</v>
      </c>
      <c r="H82" s="12">
        <f t="shared" si="3"/>
        <v>99.87724632095805</v>
      </c>
    </row>
    <row r="83" spans="1:8" ht="12.75">
      <c r="A83" s="7" t="s">
        <v>108</v>
      </c>
      <c r="B83" s="8" t="s">
        <v>109</v>
      </c>
      <c r="C83" s="9" t="s">
        <v>22</v>
      </c>
      <c r="D83" s="10">
        <v>5056</v>
      </c>
      <c r="E83" s="10">
        <v>4086</v>
      </c>
      <c r="F83" s="10">
        <v>4039</v>
      </c>
      <c r="G83" s="11">
        <f t="shared" si="2"/>
        <v>79.88528481012658</v>
      </c>
      <c r="H83" s="12">
        <f t="shared" si="3"/>
        <v>98.84973078805677</v>
      </c>
    </row>
    <row r="84" spans="1:8" ht="12.75">
      <c r="A84" s="23" t="s">
        <v>110</v>
      </c>
      <c r="B84" s="25" t="s">
        <v>111</v>
      </c>
      <c r="C84" s="9" t="s">
        <v>22</v>
      </c>
      <c r="D84" s="10">
        <v>0</v>
      </c>
      <c r="E84" s="10">
        <v>1060</v>
      </c>
      <c r="F84" s="10">
        <v>1060</v>
      </c>
      <c r="G84" s="11" t="str">
        <f t="shared" si="2"/>
        <v>***</v>
      </c>
      <c r="H84" s="12">
        <f t="shared" si="3"/>
        <v>100</v>
      </c>
    </row>
    <row r="85" spans="1:8" ht="12.75">
      <c r="A85" s="27"/>
      <c r="B85" s="28"/>
      <c r="C85" s="9" t="s">
        <v>9</v>
      </c>
      <c r="D85" s="10">
        <v>22000</v>
      </c>
      <c r="E85" s="10">
        <v>22510</v>
      </c>
      <c r="F85" s="10">
        <v>22040</v>
      </c>
      <c r="G85" s="11">
        <f t="shared" si="2"/>
        <v>100.18181818181819</v>
      </c>
      <c r="H85" s="12">
        <f t="shared" si="3"/>
        <v>97.91203909373611</v>
      </c>
    </row>
    <row r="86" spans="1:8" ht="12.75">
      <c r="A86" s="24"/>
      <c r="B86" s="26"/>
      <c r="C86" s="9" t="s">
        <v>23</v>
      </c>
      <c r="D86" s="10">
        <v>0</v>
      </c>
      <c r="E86" s="10">
        <v>100</v>
      </c>
      <c r="F86" s="10">
        <v>100</v>
      </c>
      <c r="G86" s="11" t="str">
        <f t="shared" si="2"/>
        <v>***</v>
      </c>
      <c r="H86" s="12">
        <f t="shared" si="3"/>
        <v>100</v>
      </c>
    </row>
    <row r="87" spans="1:8" ht="12.75">
      <c r="A87" s="7" t="s">
        <v>112</v>
      </c>
      <c r="B87" s="8" t="s">
        <v>113</v>
      </c>
      <c r="C87" s="9" t="s">
        <v>114</v>
      </c>
      <c r="D87" s="10">
        <v>2162</v>
      </c>
      <c r="E87" s="10">
        <v>2318</v>
      </c>
      <c r="F87" s="10">
        <v>2318</v>
      </c>
      <c r="G87" s="11">
        <f t="shared" si="2"/>
        <v>107.21554116558742</v>
      </c>
      <c r="H87" s="12">
        <f t="shared" si="3"/>
        <v>100</v>
      </c>
    </row>
    <row r="88" spans="1:8" ht="12.75">
      <c r="A88" s="7" t="s">
        <v>115</v>
      </c>
      <c r="B88" s="8" t="s">
        <v>116</v>
      </c>
      <c r="C88" s="9" t="s">
        <v>114</v>
      </c>
      <c r="D88" s="10">
        <v>7882</v>
      </c>
      <c r="E88" s="10">
        <v>10735</v>
      </c>
      <c r="F88" s="10">
        <v>10735</v>
      </c>
      <c r="G88" s="11">
        <f t="shared" si="2"/>
        <v>136.19639685359047</v>
      </c>
      <c r="H88" s="12">
        <f t="shared" si="3"/>
        <v>100</v>
      </c>
    </row>
    <row r="89" spans="1:8" ht="12.75">
      <c r="A89" s="7" t="s">
        <v>117</v>
      </c>
      <c r="B89" s="8" t="s">
        <v>118</v>
      </c>
      <c r="C89" s="9" t="s">
        <v>114</v>
      </c>
      <c r="D89" s="10">
        <v>0</v>
      </c>
      <c r="E89" s="10">
        <v>20</v>
      </c>
      <c r="F89" s="10">
        <v>20</v>
      </c>
      <c r="G89" s="11" t="str">
        <f t="shared" si="2"/>
        <v>***</v>
      </c>
      <c r="H89" s="12">
        <f t="shared" si="3"/>
        <v>100</v>
      </c>
    </row>
    <row r="90" spans="1:8" ht="12.75">
      <c r="A90" s="23" t="s">
        <v>119</v>
      </c>
      <c r="B90" s="25" t="s">
        <v>120</v>
      </c>
      <c r="C90" s="9" t="s">
        <v>114</v>
      </c>
      <c r="D90" s="10">
        <v>21185</v>
      </c>
      <c r="E90" s="10">
        <v>126740</v>
      </c>
      <c r="F90" s="10">
        <v>126464</v>
      </c>
      <c r="G90" s="11">
        <f t="shared" si="2"/>
        <v>596.9506726457399</v>
      </c>
      <c r="H90" s="12">
        <f t="shared" si="3"/>
        <v>99.78223133975067</v>
      </c>
    </row>
    <row r="91" spans="1:8" ht="12.75">
      <c r="A91" s="24"/>
      <c r="B91" s="26"/>
      <c r="C91" s="9" t="s">
        <v>30</v>
      </c>
      <c r="D91" s="10">
        <v>0</v>
      </c>
      <c r="E91" s="10">
        <v>111</v>
      </c>
      <c r="F91" s="10">
        <v>111</v>
      </c>
      <c r="G91" s="11" t="str">
        <f t="shared" si="2"/>
        <v>***</v>
      </c>
      <c r="H91" s="12">
        <f t="shared" si="3"/>
        <v>100</v>
      </c>
    </row>
    <row r="92" spans="1:8" ht="12.75">
      <c r="A92" s="7" t="s">
        <v>121</v>
      </c>
      <c r="B92" s="8" t="s">
        <v>122</v>
      </c>
      <c r="C92" s="9" t="s">
        <v>114</v>
      </c>
      <c r="D92" s="10">
        <v>42606</v>
      </c>
      <c r="E92" s="10">
        <v>47007</v>
      </c>
      <c r="F92" s="10">
        <v>47006</v>
      </c>
      <c r="G92" s="11">
        <f t="shared" si="2"/>
        <v>110.32718396469981</v>
      </c>
      <c r="H92" s="12">
        <f t="shared" si="3"/>
        <v>99.99787265726381</v>
      </c>
    </row>
    <row r="93" spans="1:8" ht="12.75">
      <c r="A93" s="7" t="s">
        <v>123</v>
      </c>
      <c r="B93" s="8" t="s">
        <v>124</v>
      </c>
      <c r="C93" s="9" t="s">
        <v>114</v>
      </c>
      <c r="D93" s="10">
        <v>12337</v>
      </c>
      <c r="E93" s="10">
        <v>15295</v>
      </c>
      <c r="F93" s="10">
        <v>15295</v>
      </c>
      <c r="G93" s="11">
        <f t="shared" si="2"/>
        <v>123.97665558887898</v>
      </c>
      <c r="H93" s="12">
        <f t="shared" si="3"/>
        <v>100</v>
      </c>
    </row>
    <row r="94" spans="1:8" ht="12.75">
      <c r="A94" s="7" t="s">
        <v>125</v>
      </c>
      <c r="B94" s="8" t="s">
        <v>126</v>
      </c>
      <c r="C94" s="9" t="s">
        <v>114</v>
      </c>
      <c r="D94" s="10">
        <v>1247</v>
      </c>
      <c r="E94" s="10">
        <v>6822</v>
      </c>
      <c r="F94" s="10">
        <v>6822</v>
      </c>
      <c r="G94" s="11">
        <f t="shared" si="2"/>
        <v>547.0729751403368</v>
      </c>
      <c r="H94" s="12">
        <f t="shared" si="3"/>
        <v>100</v>
      </c>
    </row>
    <row r="95" spans="1:8" ht="12.75">
      <c r="A95" s="7" t="s">
        <v>127</v>
      </c>
      <c r="B95" s="8" t="s">
        <v>128</v>
      </c>
      <c r="C95" s="9" t="s">
        <v>114</v>
      </c>
      <c r="D95" s="10">
        <v>3000</v>
      </c>
      <c r="E95" s="10">
        <v>3040</v>
      </c>
      <c r="F95" s="10">
        <v>2944</v>
      </c>
      <c r="G95" s="11">
        <f t="shared" si="2"/>
        <v>98.13333333333334</v>
      </c>
      <c r="H95" s="12">
        <f t="shared" si="3"/>
        <v>96.84210526315789</v>
      </c>
    </row>
    <row r="96" spans="1:8" ht="12.75">
      <c r="A96" s="7" t="s">
        <v>129</v>
      </c>
      <c r="B96" s="8" t="s">
        <v>130</v>
      </c>
      <c r="C96" s="9" t="s">
        <v>114</v>
      </c>
      <c r="D96" s="10">
        <v>35</v>
      </c>
      <c r="E96" s="10">
        <v>62</v>
      </c>
      <c r="F96" s="10">
        <v>35</v>
      </c>
      <c r="G96" s="11">
        <f t="shared" si="2"/>
        <v>100</v>
      </c>
      <c r="H96" s="12">
        <f t="shared" si="3"/>
        <v>56.45161290322581</v>
      </c>
    </row>
    <row r="97" spans="1:8" ht="12.75">
      <c r="A97" s="7" t="s">
        <v>131</v>
      </c>
      <c r="B97" s="8" t="s">
        <v>132</v>
      </c>
      <c r="C97" s="9" t="s">
        <v>114</v>
      </c>
      <c r="D97" s="10">
        <v>0</v>
      </c>
      <c r="E97" s="10">
        <v>10302</v>
      </c>
      <c r="F97" s="10">
        <v>10301</v>
      </c>
      <c r="G97" s="11" t="str">
        <f t="shared" si="2"/>
        <v>***</v>
      </c>
      <c r="H97" s="12">
        <f t="shared" si="3"/>
        <v>99.99029314696176</v>
      </c>
    </row>
    <row r="98" spans="1:8" ht="12.75">
      <c r="A98" s="7" t="s">
        <v>133</v>
      </c>
      <c r="B98" s="8" t="s">
        <v>134</v>
      </c>
      <c r="C98" s="9" t="s">
        <v>114</v>
      </c>
      <c r="D98" s="10">
        <v>136291</v>
      </c>
      <c r="E98" s="10">
        <v>621</v>
      </c>
      <c r="F98" s="10">
        <v>376</v>
      </c>
      <c r="G98" s="11">
        <f t="shared" si="2"/>
        <v>0.2758802855654445</v>
      </c>
      <c r="H98" s="12">
        <f t="shared" si="3"/>
        <v>60.547504025764894</v>
      </c>
    </row>
    <row r="99" spans="1:8" ht="12.75">
      <c r="A99" s="7" t="s">
        <v>135</v>
      </c>
      <c r="B99" s="8" t="s">
        <v>136</v>
      </c>
      <c r="C99" s="9" t="s">
        <v>137</v>
      </c>
      <c r="D99" s="10">
        <v>13961</v>
      </c>
      <c r="E99" s="10">
        <v>14481</v>
      </c>
      <c r="F99" s="10">
        <v>12538</v>
      </c>
      <c r="G99" s="11">
        <f t="shared" si="2"/>
        <v>89.80732039252203</v>
      </c>
      <c r="H99" s="12">
        <f t="shared" si="3"/>
        <v>86.58241834127477</v>
      </c>
    </row>
    <row r="100" spans="1:8" ht="12.75">
      <c r="A100" s="7" t="s">
        <v>138</v>
      </c>
      <c r="B100" s="8" t="s">
        <v>139</v>
      </c>
      <c r="C100" s="9" t="s">
        <v>29</v>
      </c>
      <c r="D100" s="10">
        <v>85000</v>
      </c>
      <c r="E100" s="10">
        <v>86621</v>
      </c>
      <c r="F100" s="10">
        <v>85574</v>
      </c>
      <c r="G100" s="11">
        <f t="shared" si="2"/>
        <v>100.67529411764706</v>
      </c>
      <c r="H100" s="12">
        <f t="shared" si="3"/>
        <v>98.79128617771671</v>
      </c>
    </row>
    <row r="101" spans="1:8" ht="12.75">
      <c r="A101" s="7" t="s">
        <v>140</v>
      </c>
      <c r="B101" s="8" t="s">
        <v>141</v>
      </c>
      <c r="C101" s="9" t="s">
        <v>29</v>
      </c>
      <c r="D101" s="10">
        <v>13900</v>
      </c>
      <c r="E101" s="10">
        <v>15080</v>
      </c>
      <c r="F101" s="10">
        <v>14411</v>
      </c>
      <c r="G101" s="11">
        <f t="shared" si="2"/>
        <v>103.67625899280576</v>
      </c>
      <c r="H101" s="12">
        <f t="shared" si="3"/>
        <v>95.56366047745358</v>
      </c>
    </row>
    <row r="102" spans="1:8" ht="12.75">
      <c r="A102" s="7" t="s">
        <v>142</v>
      </c>
      <c r="B102" s="8" t="s">
        <v>143</v>
      </c>
      <c r="C102" s="9" t="s">
        <v>93</v>
      </c>
      <c r="D102" s="10">
        <v>2824</v>
      </c>
      <c r="E102" s="10">
        <v>2821</v>
      </c>
      <c r="F102" s="10">
        <v>2246</v>
      </c>
      <c r="G102" s="11">
        <f t="shared" si="2"/>
        <v>79.53257790368272</v>
      </c>
      <c r="H102" s="12">
        <f t="shared" si="3"/>
        <v>79.61715703651187</v>
      </c>
    </row>
    <row r="103" spans="1:8" ht="12.75">
      <c r="A103" s="23" t="s">
        <v>144</v>
      </c>
      <c r="B103" s="25" t="s">
        <v>145</v>
      </c>
      <c r="C103" s="9" t="s">
        <v>93</v>
      </c>
      <c r="D103" s="10">
        <v>4000</v>
      </c>
      <c r="E103" s="10">
        <v>0</v>
      </c>
      <c r="F103" s="10">
        <v>0</v>
      </c>
      <c r="G103" s="11" t="str">
        <f t="shared" si="2"/>
        <v>***</v>
      </c>
      <c r="H103" s="12" t="str">
        <f t="shared" si="3"/>
        <v>***</v>
      </c>
    </row>
    <row r="104" spans="1:8" ht="12.75">
      <c r="A104" s="24"/>
      <c r="B104" s="26"/>
      <c r="C104" s="9" t="s">
        <v>19</v>
      </c>
      <c r="D104" s="10">
        <v>3500</v>
      </c>
      <c r="E104" s="10">
        <v>147</v>
      </c>
      <c r="F104" s="10">
        <v>0</v>
      </c>
      <c r="G104" s="11" t="str">
        <f t="shared" si="2"/>
        <v>***</v>
      </c>
      <c r="H104" s="12" t="str">
        <f t="shared" si="3"/>
        <v>***</v>
      </c>
    </row>
    <row r="105" spans="1:8" ht="12.75">
      <c r="A105" s="23" t="s">
        <v>146</v>
      </c>
      <c r="B105" s="25" t="s">
        <v>147</v>
      </c>
      <c r="C105" s="9" t="s">
        <v>6</v>
      </c>
      <c r="D105" s="10">
        <v>0</v>
      </c>
      <c r="E105" s="10">
        <v>515</v>
      </c>
      <c r="F105" s="10">
        <v>367</v>
      </c>
      <c r="G105" s="11" t="str">
        <f t="shared" si="2"/>
        <v>***</v>
      </c>
      <c r="H105" s="12">
        <f t="shared" si="3"/>
        <v>71.2621359223301</v>
      </c>
    </row>
    <row r="106" spans="1:8" ht="12.75">
      <c r="A106" s="27"/>
      <c r="B106" s="28"/>
      <c r="C106" s="9" t="s">
        <v>8</v>
      </c>
      <c r="D106" s="10">
        <v>21885</v>
      </c>
      <c r="E106" s="10">
        <v>30648</v>
      </c>
      <c r="F106" s="10">
        <v>26662</v>
      </c>
      <c r="G106" s="11">
        <f t="shared" si="2"/>
        <v>121.82773589216359</v>
      </c>
      <c r="H106" s="12">
        <f t="shared" si="3"/>
        <v>86.99425737405377</v>
      </c>
    </row>
    <row r="107" spans="1:8" ht="12.75">
      <c r="A107" s="27"/>
      <c r="B107" s="28"/>
      <c r="C107" s="9" t="s">
        <v>137</v>
      </c>
      <c r="D107" s="10">
        <v>6100</v>
      </c>
      <c r="E107" s="10">
        <v>6083</v>
      </c>
      <c r="F107" s="10">
        <v>5491</v>
      </c>
      <c r="G107" s="11">
        <f t="shared" si="2"/>
        <v>90.01639344262296</v>
      </c>
      <c r="H107" s="12">
        <f t="shared" si="3"/>
        <v>90.26795988821306</v>
      </c>
    </row>
    <row r="108" spans="1:8" ht="12.75">
      <c r="A108" s="27"/>
      <c r="B108" s="28"/>
      <c r="C108" s="9" t="s">
        <v>9</v>
      </c>
      <c r="D108" s="10">
        <v>500</v>
      </c>
      <c r="E108" s="10">
        <v>0</v>
      </c>
      <c r="F108" s="10">
        <v>0</v>
      </c>
      <c r="G108" s="11" t="str">
        <f t="shared" si="2"/>
        <v>***</v>
      </c>
      <c r="H108" s="12" t="str">
        <f t="shared" si="3"/>
        <v>***</v>
      </c>
    </row>
    <row r="109" spans="1:8" ht="12.75">
      <c r="A109" s="27"/>
      <c r="B109" s="28"/>
      <c r="C109" s="9" t="s">
        <v>93</v>
      </c>
      <c r="D109" s="10">
        <v>290</v>
      </c>
      <c r="E109" s="10">
        <v>40</v>
      </c>
      <c r="F109" s="10">
        <v>31</v>
      </c>
      <c r="G109" s="11">
        <f t="shared" si="2"/>
        <v>10.689655172413794</v>
      </c>
      <c r="H109" s="12">
        <f t="shared" si="3"/>
        <v>77.5</v>
      </c>
    </row>
    <row r="110" spans="1:8" ht="12.75">
      <c r="A110" s="27"/>
      <c r="B110" s="28"/>
      <c r="C110" s="9" t="s">
        <v>30</v>
      </c>
      <c r="D110" s="10">
        <v>38092</v>
      </c>
      <c r="E110" s="10">
        <v>20460</v>
      </c>
      <c r="F110" s="10">
        <v>18049</v>
      </c>
      <c r="G110" s="11">
        <f t="shared" si="2"/>
        <v>47.382652525464664</v>
      </c>
      <c r="H110" s="12">
        <f t="shared" si="3"/>
        <v>88.21603128054741</v>
      </c>
    </row>
    <row r="111" spans="1:8" ht="12.75">
      <c r="A111" s="27"/>
      <c r="B111" s="28"/>
      <c r="C111" s="9" t="s">
        <v>148</v>
      </c>
      <c r="D111" s="10">
        <v>2110</v>
      </c>
      <c r="E111" s="10">
        <v>335</v>
      </c>
      <c r="F111" s="10">
        <v>316</v>
      </c>
      <c r="G111" s="11">
        <f t="shared" si="2"/>
        <v>14.976303317535544</v>
      </c>
      <c r="H111" s="12">
        <f t="shared" si="3"/>
        <v>94.32835820895522</v>
      </c>
    </row>
    <row r="112" spans="1:8" ht="12.75">
      <c r="A112" s="24"/>
      <c r="B112" s="26"/>
      <c r="C112" s="9" t="s">
        <v>19</v>
      </c>
      <c r="D112" s="10">
        <v>10975</v>
      </c>
      <c r="E112" s="10">
        <v>17818</v>
      </c>
      <c r="F112" s="10">
        <v>17257</v>
      </c>
      <c r="G112" s="11">
        <f t="shared" si="2"/>
        <v>157.2391799544419</v>
      </c>
      <c r="H112" s="12">
        <f t="shared" si="3"/>
        <v>96.85149848467842</v>
      </c>
    </row>
    <row r="113" spans="1:8" ht="12.75">
      <c r="A113" s="23" t="s">
        <v>149</v>
      </c>
      <c r="B113" s="25" t="s">
        <v>150</v>
      </c>
      <c r="C113" s="9" t="s">
        <v>151</v>
      </c>
      <c r="D113" s="10">
        <v>5480</v>
      </c>
      <c r="E113" s="10">
        <v>5471</v>
      </c>
      <c r="F113" s="10">
        <v>5470</v>
      </c>
      <c r="G113" s="11">
        <f t="shared" si="2"/>
        <v>99.81751824817518</v>
      </c>
      <c r="H113" s="12">
        <f t="shared" si="3"/>
        <v>99.98172180588558</v>
      </c>
    </row>
    <row r="114" spans="1:8" ht="12.75">
      <c r="A114" s="27"/>
      <c r="B114" s="28"/>
      <c r="C114" s="9" t="s">
        <v>93</v>
      </c>
      <c r="D114" s="10">
        <v>866</v>
      </c>
      <c r="E114" s="10">
        <v>0</v>
      </c>
      <c r="F114" s="10">
        <v>0</v>
      </c>
      <c r="G114" s="11" t="str">
        <f t="shared" si="2"/>
        <v>***</v>
      </c>
      <c r="H114" s="12" t="str">
        <f t="shared" si="3"/>
        <v>***</v>
      </c>
    </row>
    <row r="115" spans="1:8" ht="12.75">
      <c r="A115" s="27"/>
      <c r="B115" s="28"/>
      <c r="C115" s="9" t="s">
        <v>23</v>
      </c>
      <c r="D115" s="10">
        <v>165</v>
      </c>
      <c r="E115" s="10">
        <v>106</v>
      </c>
      <c r="F115" s="10">
        <v>106</v>
      </c>
      <c r="G115" s="11">
        <f t="shared" si="2"/>
        <v>64.24242424242425</v>
      </c>
      <c r="H115" s="12">
        <f t="shared" si="3"/>
        <v>100</v>
      </c>
    </row>
    <row r="116" spans="1:8" ht="12.75">
      <c r="A116" s="24"/>
      <c r="B116" s="26"/>
      <c r="C116" s="9" t="s">
        <v>19</v>
      </c>
      <c r="D116" s="10">
        <v>4790</v>
      </c>
      <c r="E116" s="10">
        <v>2131</v>
      </c>
      <c r="F116" s="10">
        <v>1658</v>
      </c>
      <c r="G116" s="11">
        <f t="shared" si="2"/>
        <v>34.61377870563674</v>
      </c>
      <c r="H116" s="12">
        <f t="shared" si="3"/>
        <v>77.80384795870484</v>
      </c>
    </row>
    <row r="117" spans="1:8" ht="12.75">
      <c r="A117" s="7" t="s">
        <v>153</v>
      </c>
      <c r="B117" s="8" t="s">
        <v>154</v>
      </c>
      <c r="C117" s="9" t="s">
        <v>9</v>
      </c>
      <c r="D117" s="10">
        <v>10000</v>
      </c>
      <c r="E117" s="10">
        <v>1951</v>
      </c>
      <c r="F117" s="10">
        <v>0</v>
      </c>
      <c r="G117" s="11" t="str">
        <f t="shared" si="2"/>
        <v>***</v>
      </c>
      <c r="H117" s="12" t="str">
        <f t="shared" si="3"/>
        <v>***</v>
      </c>
    </row>
    <row r="118" spans="1:8" ht="12.75">
      <c r="A118" s="7" t="s">
        <v>155</v>
      </c>
      <c r="B118" s="8" t="s">
        <v>156</v>
      </c>
      <c r="C118" s="9" t="s">
        <v>9</v>
      </c>
      <c r="D118" s="10">
        <v>2356</v>
      </c>
      <c r="E118" s="10">
        <v>2356</v>
      </c>
      <c r="F118" s="10">
        <v>2351</v>
      </c>
      <c r="G118" s="11">
        <f t="shared" si="2"/>
        <v>99.78777589134125</v>
      </c>
      <c r="H118" s="12">
        <f t="shared" si="3"/>
        <v>99.78777589134125</v>
      </c>
    </row>
    <row r="119" spans="1:8" ht="12.75">
      <c r="A119" s="23" t="s">
        <v>157</v>
      </c>
      <c r="B119" s="25" t="s">
        <v>158</v>
      </c>
      <c r="C119" s="9" t="s">
        <v>6</v>
      </c>
      <c r="D119" s="10">
        <v>0</v>
      </c>
      <c r="E119" s="10">
        <v>13</v>
      </c>
      <c r="F119" s="10">
        <v>1</v>
      </c>
      <c r="G119" s="11" t="str">
        <f t="shared" si="2"/>
        <v>***</v>
      </c>
      <c r="H119" s="12">
        <f t="shared" si="3"/>
        <v>7.6923076923076925</v>
      </c>
    </row>
    <row r="120" spans="1:8" ht="12.75">
      <c r="A120" s="27"/>
      <c r="B120" s="28"/>
      <c r="C120" s="9" t="s">
        <v>9</v>
      </c>
      <c r="D120" s="10">
        <v>0</v>
      </c>
      <c r="E120" s="10">
        <v>1000</v>
      </c>
      <c r="F120" s="10">
        <v>0</v>
      </c>
      <c r="G120" s="11" t="str">
        <f t="shared" si="2"/>
        <v>***</v>
      </c>
      <c r="H120" s="12" t="str">
        <f t="shared" si="3"/>
        <v>***</v>
      </c>
    </row>
    <row r="121" spans="1:8" ht="12.75">
      <c r="A121" s="27"/>
      <c r="B121" s="28"/>
      <c r="C121" s="9" t="s">
        <v>23</v>
      </c>
      <c r="D121" s="10">
        <v>0</v>
      </c>
      <c r="E121" s="10">
        <v>817</v>
      </c>
      <c r="F121" s="10">
        <v>42</v>
      </c>
      <c r="G121" s="11" t="str">
        <f t="shared" si="2"/>
        <v>***</v>
      </c>
      <c r="H121" s="12">
        <f t="shared" si="3"/>
        <v>5.140758873929008</v>
      </c>
    </row>
    <row r="122" spans="1:8" ht="12.75">
      <c r="A122" s="24"/>
      <c r="B122" s="26"/>
      <c r="C122" s="9" t="s">
        <v>19</v>
      </c>
      <c r="D122" s="10">
        <v>490</v>
      </c>
      <c r="E122" s="10">
        <v>200</v>
      </c>
      <c r="F122" s="10">
        <v>0</v>
      </c>
      <c r="G122" s="11" t="str">
        <f t="shared" si="2"/>
        <v>***</v>
      </c>
      <c r="H122" s="12" t="str">
        <f t="shared" si="3"/>
        <v>***</v>
      </c>
    </row>
    <row r="123" spans="1:8" ht="12.75">
      <c r="A123" s="23" t="s">
        <v>159</v>
      </c>
      <c r="B123" s="25" t="s">
        <v>160</v>
      </c>
      <c r="C123" s="9" t="s">
        <v>152</v>
      </c>
      <c r="D123" s="10">
        <v>250</v>
      </c>
      <c r="E123" s="10">
        <v>220</v>
      </c>
      <c r="F123" s="10">
        <v>216</v>
      </c>
      <c r="G123" s="11">
        <f t="shared" si="2"/>
        <v>86.4</v>
      </c>
      <c r="H123" s="12">
        <f t="shared" si="3"/>
        <v>98.18181818181819</v>
      </c>
    </row>
    <row r="124" spans="1:8" ht="12.75">
      <c r="A124" s="24"/>
      <c r="B124" s="26"/>
      <c r="C124" s="9" t="s">
        <v>9</v>
      </c>
      <c r="D124" s="10">
        <v>180327</v>
      </c>
      <c r="E124" s="10">
        <v>180327</v>
      </c>
      <c r="F124" s="10">
        <v>179540</v>
      </c>
      <c r="G124" s="11">
        <f t="shared" si="2"/>
        <v>99.56357062447664</v>
      </c>
      <c r="H124" s="12">
        <f t="shared" si="3"/>
        <v>99.56357062447664</v>
      </c>
    </row>
    <row r="125" spans="1:8" ht="12.75">
      <c r="A125" s="7" t="s">
        <v>161</v>
      </c>
      <c r="B125" s="8" t="s">
        <v>162</v>
      </c>
      <c r="C125" s="9" t="s">
        <v>9</v>
      </c>
      <c r="D125" s="10">
        <v>31000</v>
      </c>
      <c r="E125" s="10">
        <v>36054</v>
      </c>
      <c r="F125" s="10">
        <v>36053</v>
      </c>
      <c r="G125" s="11">
        <f t="shared" si="2"/>
        <v>116.3</v>
      </c>
      <c r="H125" s="12">
        <f t="shared" si="3"/>
        <v>99.99722638264825</v>
      </c>
    </row>
    <row r="126" spans="1:8" ht="12.75">
      <c r="A126" s="7" t="s">
        <v>163</v>
      </c>
      <c r="B126" s="8" t="s">
        <v>164</v>
      </c>
      <c r="C126" s="9" t="s">
        <v>9</v>
      </c>
      <c r="D126" s="10">
        <v>0</v>
      </c>
      <c r="E126" s="10">
        <v>130</v>
      </c>
      <c r="F126" s="10">
        <v>118</v>
      </c>
      <c r="G126" s="11" t="str">
        <f t="shared" si="2"/>
        <v>***</v>
      </c>
      <c r="H126" s="12">
        <f t="shared" si="3"/>
        <v>90.76923076923077</v>
      </c>
    </row>
    <row r="127" spans="1:8" ht="12.75">
      <c r="A127" s="7" t="s">
        <v>165</v>
      </c>
      <c r="B127" s="8" t="s">
        <v>166</v>
      </c>
      <c r="C127" s="9" t="s">
        <v>9</v>
      </c>
      <c r="D127" s="10">
        <v>1388</v>
      </c>
      <c r="E127" s="10">
        <v>852</v>
      </c>
      <c r="F127" s="10">
        <v>626</v>
      </c>
      <c r="G127" s="11">
        <f t="shared" si="2"/>
        <v>45.10086455331412</v>
      </c>
      <c r="H127" s="12">
        <f t="shared" si="3"/>
        <v>73.47417840375587</v>
      </c>
    </row>
    <row r="128" spans="1:8" ht="12.75">
      <c r="A128" s="7" t="s">
        <v>167</v>
      </c>
      <c r="B128" s="8" t="s">
        <v>168</v>
      </c>
      <c r="C128" s="9" t="s">
        <v>9</v>
      </c>
      <c r="D128" s="10">
        <v>20</v>
      </c>
      <c r="E128" s="10">
        <v>20</v>
      </c>
      <c r="F128" s="10">
        <v>0</v>
      </c>
      <c r="G128" s="11" t="str">
        <f t="shared" si="2"/>
        <v>***</v>
      </c>
      <c r="H128" s="12" t="str">
        <f t="shared" si="3"/>
        <v>***</v>
      </c>
    </row>
    <row r="129" spans="1:8" ht="12.75">
      <c r="A129" s="23" t="s">
        <v>169</v>
      </c>
      <c r="B129" s="25" t="s">
        <v>170</v>
      </c>
      <c r="C129" s="9" t="s">
        <v>9</v>
      </c>
      <c r="D129" s="10">
        <v>68333</v>
      </c>
      <c r="E129" s="10">
        <v>26858</v>
      </c>
      <c r="F129" s="10">
        <v>26840</v>
      </c>
      <c r="G129" s="11">
        <f t="shared" si="2"/>
        <v>39.278240381660396</v>
      </c>
      <c r="H129" s="12">
        <f t="shared" si="3"/>
        <v>99.9329808623129</v>
      </c>
    </row>
    <row r="130" spans="1:8" ht="12.75">
      <c r="A130" s="24"/>
      <c r="B130" s="26"/>
      <c r="C130" s="9" t="s">
        <v>19</v>
      </c>
      <c r="D130" s="10">
        <v>0</v>
      </c>
      <c r="E130" s="10">
        <v>40090</v>
      </c>
      <c r="F130" s="10">
        <v>40090</v>
      </c>
      <c r="G130" s="11" t="str">
        <f t="shared" si="2"/>
        <v>***</v>
      </c>
      <c r="H130" s="12">
        <f t="shared" si="3"/>
        <v>100</v>
      </c>
    </row>
    <row r="131" spans="1:8" ht="12.75">
      <c r="A131" s="7" t="s">
        <v>171</v>
      </c>
      <c r="B131" s="8" t="s">
        <v>172</v>
      </c>
      <c r="C131" s="9" t="s">
        <v>9</v>
      </c>
      <c r="D131" s="10">
        <v>131</v>
      </c>
      <c r="E131" s="10">
        <v>131</v>
      </c>
      <c r="F131" s="10">
        <v>5</v>
      </c>
      <c r="G131" s="11">
        <f t="shared" si="2"/>
        <v>3.816793893129771</v>
      </c>
      <c r="H131" s="12">
        <f t="shared" si="3"/>
        <v>3.816793893129771</v>
      </c>
    </row>
    <row r="132" spans="1:8" ht="12.75">
      <c r="A132" s="23" t="s">
        <v>173</v>
      </c>
      <c r="B132" s="25" t="s">
        <v>174</v>
      </c>
      <c r="C132" s="9" t="s">
        <v>8</v>
      </c>
      <c r="D132" s="10">
        <v>7658</v>
      </c>
      <c r="E132" s="10">
        <v>9098</v>
      </c>
      <c r="F132" s="10">
        <v>8513</v>
      </c>
      <c r="G132" s="11">
        <f t="shared" si="2"/>
        <v>111.16479498563594</v>
      </c>
      <c r="H132" s="12">
        <f t="shared" si="3"/>
        <v>93.57001538799736</v>
      </c>
    </row>
    <row r="133" spans="1:8" ht="12.75">
      <c r="A133" s="27"/>
      <c r="B133" s="28"/>
      <c r="C133" s="9" t="s">
        <v>9</v>
      </c>
      <c r="D133" s="10">
        <v>2120</v>
      </c>
      <c r="E133" s="10">
        <v>1200</v>
      </c>
      <c r="F133" s="10">
        <v>1146</v>
      </c>
      <c r="G133" s="11">
        <f aca="true" t="shared" si="4" ref="G133:G196">IF(OR((D133=0),AND((D133&lt;0),(F133&gt;=0)),AND((D133&gt;0),(F133&lt;=0))),"***",100*F133/D133)</f>
        <v>54.056603773584904</v>
      </c>
      <c r="H133" s="12">
        <f aca="true" t="shared" si="5" ref="H133:H196">IF(OR((E133=0),AND((E133&lt;0),(F133&gt;=0)),AND((E133&gt;0),(F133&lt;=0))),"***",100*F133/E133)</f>
        <v>95.5</v>
      </c>
    </row>
    <row r="134" spans="1:8" ht="12.75">
      <c r="A134" s="27"/>
      <c r="B134" s="28"/>
      <c r="C134" s="9" t="s">
        <v>30</v>
      </c>
      <c r="D134" s="10">
        <v>0</v>
      </c>
      <c r="E134" s="10">
        <v>9460</v>
      </c>
      <c r="F134" s="10">
        <v>9393</v>
      </c>
      <c r="G134" s="11" t="str">
        <f t="shared" si="4"/>
        <v>***</v>
      </c>
      <c r="H134" s="12">
        <f t="shared" si="5"/>
        <v>99.29175475687103</v>
      </c>
    </row>
    <row r="135" spans="1:8" ht="12.75">
      <c r="A135" s="24"/>
      <c r="B135" s="26"/>
      <c r="C135" s="9" t="s">
        <v>19</v>
      </c>
      <c r="D135" s="10">
        <v>16803</v>
      </c>
      <c r="E135" s="10">
        <v>7931</v>
      </c>
      <c r="F135" s="10">
        <v>6263</v>
      </c>
      <c r="G135" s="11">
        <f t="shared" si="4"/>
        <v>37.27310599297744</v>
      </c>
      <c r="H135" s="12">
        <f t="shared" si="5"/>
        <v>78.96860421132266</v>
      </c>
    </row>
    <row r="136" spans="1:8" ht="12.75">
      <c r="A136" s="23" t="s">
        <v>175</v>
      </c>
      <c r="B136" s="25" t="s">
        <v>176</v>
      </c>
      <c r="C136" s="9" t="s">
        <v>9</v>
      </c>
      <c r="D136" s="10">
        <v>2245</v>
      </c>
      <c r="E136" s="10">
        <v>2328</v>
      </c>
      <c r="F136" s="10">
        <v>1466</v>
      </c>
      <c r="G136" s="11">
        <f t="shared" si="4"/>
        <v>65.30066815144767</v>
      </c>
      <c r="H136" s="12">
        <f t="shared" si="5"/>
        <v>62.97250859106529</v>
      </c>
    </row>
    <row r="137" spans="1:8" ht="12.75">
      <c r="A137" s="24"/>
      <c r="B137" s="26"/>
      <c r="C137" s="9" t="s">
        <v>19</v>
      </c>
      <c r="D137" s="10">
        <v>0</v>
      </c>
      <c r="E137" s="10">
        <v>456</v>
      </c>
      <c r="F137" s="10">
        <v>410</v>
      </c>
      <c r="G137" s="11" t="str">
        <f t="shared" si="4"/>
        <v>***</v>
      </c>
      <c r="H137" s="12">
        <f t="shared" si="5"/>
        <v>89.91228070175438</v>
      </c>
    </row>
    <row r="138" spans="1:8" ht="12.75">
      <c r="A138" s="7" t="s">
        <v>177</v>
      </c>
      <c r="B138" s="8" t="s">
        <v>178</v>
      </c>
      <c r="C138" s="9" t="s">
        <v>19</v>
      </c>
      <c r="D138" s="10">
        <v>4538</v>
      </c>
      <c r="E138" s="10">
        <v>0</v>
      </c>
      <c r="F138" s="10">
        <v>0</v>
      </c>
      <c r="G138" s="11" t="str">
        <f t="shared" si="4"/>
        <v>***</v>
      </c>
      <c r="H138" s="12" t="str">
        <f t="shared" si="5"/>
        <v>***</v>
      </c>
    </row>
    <row r="139" spans="1:8" ht="12.75">
      <c r="A139" s="23" t="s">
        <v>179</v>
      </c>
      <c r="B139" s="25" t="s">
        <v>180</v>
      </c>
      <c r="C139" s="9" t="s">
        <v>9</v>
      </c>
      <c r="D139" s="10">
        <v>750</v>
      </c>
      <c r="E139" s="10">
        <v>350</v>
      </c>
      <c r="F139" s="10">
        <v>143</v>
      </c>
      <c r="G139" s="11">
        <f t="shared" si="4"/>
        <v>19.066666666666666</v>
      </c>
      <c r="H139" s="12">
        <f t="shared" si="5"/>
        <v>40.857142857142854</v>
      </c>
    </row>
    <row r="140" spans="1:8" ht="12.75">
      <c r="A140" s="24"/>
      <c r="B140" s="26"/>
      <c r="C140" s="9" t="s">
        <v>19</v>
      </c>
      <c r="D140" s="10">
        <v>0</v>
      </c>
      <c r="E140" s="10">
        <v>703</v>
      </c>
      <c r="F140" s="10">
        <v>506</v>
      </c>
      <c r="G140" s="11" t="str">
        <f t="shared" si="4"/>
        <v>***</v>
      </c>
      <c r="H140" s="12">
        <f t="shared" si="5"/>
        <v>71.97724039829303</v>
      </c>
    </row>
    <row r="141" spans="1:8" ht="13.5" thickBot="1">
      <c r="A141" s="7" t="s">
        <v>181</v>
      </c>
      <c r="B141" s="8" t="s">
        <v>182</v>
      </c>
      <c r="C141" s="9" t="s">
        <v>96</v>
      </c>
      <c r="D141" s="10">
        <v>0</v>
      </c>
      <c r="E141" s="10">
        <v>77</v>
      </c>
      <c r="F141" s="10">
        <v>73</v>
      </c>
      <c r="G141" s="11" t="str">
        <f t="shared" si="4"/>
        <v>***</v>
      </c>
      <c r="H141" s="12">
        <f t="shared" si="5"/>
        <v>94.8051948051948</v>
      </c>
    </row>
    <row r="142" spans="1:8" ht="13.5" thickBot="1">
      <c r="A142" s="31" t="s">
        <v>183</v>
      </c>
      <c r="B142" s="32"/>
      <c r="C142" s="33"/>
      <c r="D142" s="19">
        <v>448113</v>
      </c>
      <c r="E142" s="20">
        <v>619027</v>
      </c>
      <c r="F142" s="20">
        <v>593380</v>
      </c>
      <c r="G142" s="21">
        <f t="shared" si="4"/>
        <v>132.41749290915462</v>
      </c>
      <c r="H142" s="22">
        <f t="shared" si="5"/>
        <v>95.8568850793261</v>
      </c>
    </row>
    <row r="143" spans="1:8" ht="12.75">
      <c r="A143" s="7" t="s">
        <v>184</v>
      </c>
      <c r="B143" s="8" t="s">
        <v>185</v>
      </c>
      <c r="C143" s="9" t="s">
        <v>186</v>
      </c>
      <c r="D143" s="10">
        <v>0</v>
      </c>
      <c r="E143" s="10">
        <v>4366</v>
      </c>
      <c r="F143" s="10">
        <v>4366</v>
      </c>
      <c r="G143" s="11" t="str">
        <f t="shared" si="4"/>
        <v>***</v>
      </c>
      <c r="H143" s="12">
        <f t="shared" si="5"/>
        <v>100</v>
      </c>
    </row>
    <row r="144" spans="1:8" ht="12.75">
      <c r="A144" s="7" t="s">
        <v>187</v>
      </c>
      <c r="B144" s="8" t="s">
        <v>188</v>
      </c>
      <c r="C144" s="9" t="s">
        <v>186</v>
      </c>
      <c r="D144" s="10">
        <v>564</v>
      </c>
      <c r="E144" s="10">
        <v>1477</v>
      </c>
      <c r="F144" s="10">
        <v>1477</v>
      </c>
      <c r="G144" s="11">
        <f t="shared" si="4"/>
        <v>261.87943262411346</v>
      </c>
      <c r="H144" s="12">
        <f t="shared" si="5"/>
        <v>100</v>
      </c>
    </row>
    <row r="145" spans="1:8" ht="12.75">
      <c r="A145" s="23" t="s">
        <v>189</v>
      </c>
      <c r="B145" s="25" t="s">
        <v>190</v>
      </c>
      <c r="C145" s="9" t="s">
        <v>6</v>
      </c>
      <c r="D145" s="10">
        <v>0</v>
      </c>
      <c r="E145" s="10">
        <v>214</v>
      </c>
      <c r="F145" s="10">
        <v>189</v>
      </c>
      <c r="G145" s="11" t="str">
        <f t="shared" si="4"/>
        <v>***</v>
      </c>
      <c r="H145" s="12">
        <f t="shared" si="5"/>
        <v>88.3177570093458</v>
      </c>
    </row>
    <row r="146" spans="1:8" ht="12.75">
      <c r="A146" s="27"/>
      <c r="B146" s="28"/>
      <c r="C146" s="9" t="s">
        <v>7</v>
      </c>
      <c r="D146" s="10">
        <v>0</v>
      </c>
      <c r="E146" s="10">
        <v>11748</v>
      </c>
      <c r="F146" s="10">
        <v>12233</v>
      </c>
      <c r="G146" s="11" t="str">
        <f t="shared" si="4"/>
        <v>***</v>
      </c>
      <c r="H146" s="12">
        <f t="shared" si="5"/>
        <v>104.12836227442969</v>
      </c>
    </row>
    <row r="147" spans="1:8" ht="12.75">
      <c r="A147" s="24"/>
      <c r="B147" s="26"/>
      <c r="C147" s="9" t="s">
        <v>186</v>
      </c>
      <c r="D147" s="10">
        <v>0</v>
      </c>
      <c r="E147" s="10">
        <v>239</v>
      </c>
      <c r="F147" s="10">
        <v>244</v>
      </c>
      <c r="G147" s="11" t="str">
        <f t="shared" si="4"/>
        <v>***</v>
      </c>
      <c r="H147" s="12">
        <f t="shared" si="5"/>
        <v>102.09205020920503</v>
      </c>
    </row>
    <row r="148" spans="1:8" ht="12.75">
      <c r="A148" s="7" t="s">
        <v>191</v>
      </c>
      <c r="B148" s="8" t="s">
        <v>192</v>
      </c>
      <c r="C148" s="9" t="s">
        <v>8</v>
      </c>
      <c r="D148" s="10">
        <v>0</v>
      </c>
      <c r="E148" s="10">
        <v>51</v>
      </c>
      <c r="F148" s="10">
        <v>51</v>
      </c>
      <c r="G148" s="11" t="str">
        <f t="shared" si="4"/>
        <v>***</v>
      </c>
      <c r="H148" s="12">
        <f t="shared" si="5"/>
        <v>100</v>
      </c>
    </row>
    <row r="149" spans="1:8" ht="12.75">
      <c r="A149" s="23" t="s">
        <v>193</v>
      </c>
      <c r="B149" s="25" t="s">
        <v>194</v>
      </c>
      <c r="C149" s="9" t="s">
        <v>6</v>
      </c>
      <c r="D149" s="10">
        <v>70</v>
      </c>
      <c r="E149" s="10">
        <v>237</v>
      </c>
      <c r="F149" s="10">
        <v>59</v>
      </c>
      <c r="G149" s="11">
        <f t="shared" si="4"/>
        <v>84.28571428571429</v>
      </c>
      <c r="H149" s="12">
        <f t="shared" si="5"/>
        <v>24.89451476793249</v>
      </c>
    </row>
    <row r="150" spans="1:8" ht="12.75">
      <c r="A150" s="27"/>
      <c r="B150" s="28"/>
      <c r="C150" s="9" t="s">
        <v>63</v>
      </c>
      <c r="D150" s="10">
        <v>0</v>
      </c>
      <c r="E150" s="10">
        <v>40</v>
      </c>
      <c r="F150" s="10">
        <v>37</v>
      </c>
      <c r="G150" s="11" t="str">
        <f t="shared" si="4"/>
        <v>***</v>
      </c>
      <c r="H150" s="12">
        <f t="shared" si="5"/>
        <v>92.5</v>
      </c>
    </row>
    <row r="151" spans="1:8" ht="12.75">
      <c r="A151" s="27"/>
      <c r="B151" s="28"/>
      <c r="C151" s="9" t="s">
        <v>7</v>
      </c>
      <c r="D151" s="10">
        <v>407</v>
      </c>
      <c r="E151" s="10">
        <v>3018</v>
      </c>
      <c r="F151" s="10">
        <v>2413</v>
      </c>
      <c r="G151" s="11">
        <f t="shared" si="4"/>
        <v>592.8746928746929</v>
      </c>
      <c r="H151" s="12">
        <f t="shared" si="5"/>
        <v>79.95361166335321</v>
      </c>
    </row>
    <row r="152" spans="1:8" ht="12.75">
      <c r="A152" s="27"/>
      <c r="B152" s="28"/>
      <c r="C152" s="9" t="s">
        <v>8</v>
      </c>
      <c r="D152" s="10">
        <v>125</v>
      </c>
      <c r="E152" s="10">
        <v>124</v>
      </c>
      <c r="F152" s="10">
        <v>110</v>
      </c>
      <c r="G152" s="11">
        <f t="shared" si="4"/>
        <v>88</v>
      </c>
      <c r="H152" s="12">
        <f t="shared" si="5"/>
        <v>88.70967741935483</v>
      </c>
    </row>
    <row r="153" spans="1:8" ht="12.75">
      <c r="A153" s="24"/>
      <c r="B153" s="26"/>
      <c r="C153" s="9" t="s">
        <v>186</v>
      </c>
      <c r="D153" s="10">
        <v>1407</v>
      </c>
      <c r="E153" s="10">
        <v>16079</v>
      </c>
      <c r="F153" s="10">
        <v>1996</v>
      </c>
      <c r="G153" s="11">
        <f t="shared" si="4"/>
        <v>141.86211798152095</v>
      </c>
      <c r="H153" s="12">
        <f t="shared" si="5"/>
        <v>12.413707320106973</v>
      </c>
    </row>
    <row r="154" spans="1:8" ht="12.75">
      <c r="A154" s="7" t="s">
        <v>195</v>
      </c>
      <c r="B154" s="8" t="s">
        <v>196</v>
      </c>
      <c r="C154" s="9" t="s">
        <v>186</v>
      </c>
      <c r="D154" s="10">
        <v>0</v>
      </c>
      <c r="E154" s="10">
        <v>1760</v>
      </c>
      <c r="F154" s="10">
        <v>1760</v>
      </c>
      <c r="G154" s="11" t="str">
        <f t="shared" si="4"/>
        <v>***</v>
      </c>
      <c r="H154" s="12">
        <f t="shared" si="5"/>
        <v>100</v>
      </c>
    </row>
    <row r="155" spans="1:8" ht="12.75">
      <c r="A155" s="23" t="s">
        <v>197</v>
      </c>
      <c r="B155" s="25" t="s">
        <v>198</v>
      </c>
      <c r="C155" s="9" t="s">
        <v>6</v>
      </c>
      <c r="D155" s="10">
        <v>0</v>
      </c>
      <c r="E155" s="10">
        <v>28</v>
      </c>
      <c r="F155" s="10">
        <v>15</v>
      </c>
      <c r="G155" s="11" t="str">
        <f t="shared" si="4"/>
        <v>***</v>
      </c>
      <c r="H155" s="12">
        <f t="shared" si="5"/>
        <v>53.57142857142857</v>
      </c>
    </row>
    <row r="156" spans="1:8" ht="12.75">
      <c r="A156" s="27"/>
      <c r="B156" s="28"/>
      <c r="C156" s="9" t="s">
        <v>7</v>
      </c>
      <c r="D156" s="10">
        <v>0</v>
      </c>
      <c r="E156" s="10">
        <v>9314</v>
      </c>
      <c r="F156" s="10">
        <v>8277</v>
      </c>
      <c r="G156" s="11" t="str">
        <f t="shared" si="4"/>
        <v>***</v>
      </c>
      <c r="H156" s="12">
        <f t="shared" si="5"/>
        <v>88.86622289027271</v>
      </c>
    </row>
    <row r="157" spans="1:8" ht="12.75">
      <c r="A157" s="27"/>
      <c r="B157" s="28"/>
      <c r="C157" s="9" t="s">
        <v>186</v>
      </c>
      <c r="D157" s="10">
        <v>32604</v>
      </c>
      <c r="E157" s="10">
        <v>24392</v>
      </c>
      <c r="F157" s="10">
        <v>15460</v>
      </c>
      <c r="G157" s="11">
        <f t="shared" si="4"/>
        <v>47.417494785915835</v>
      </c>
      <c r="H157" s="12">
        <f t="shared" si="5"/>
        <v>63.38143653656937</v>
      </c>
    </row>
    <row r="158" spans="1:8" ht="12.75">
      <c r="A158" s="24"/>
      <c r="B158" s="26"/>
      <c r="C158" s="9" t="s">
        <v>199</v>
      </c>
      <c r="D158" s="10">
        <v>0</v>
      </c>
      <c r="E158" s="10">
        <v>2750</v>
      </c>
      <c r="F158" s="10">
        <v>2347</v>
      </c>
      <c r="G158" s="11" t="str">
        <f t="shared" si="4"/>
        <v>***</v>
      </c>
      <c r="H158" s="12">
        <f t="shared" si="5"/>
        <v>85.34545454545454</v>
      </c>
    </row>
    <row r="159" spans="1:8" ht="12.75">
      <c r="A159" s="7" t="s">
        <v>200</v>
      </c>
      <c r="B159" s="8" t="s">
        <v>201</v>
      </c>
      <c r="C159" s="9" t="s">
        <v>186</v>
      </c>
      <c r="D159" s="10">
        <v>141501</v>
      </c>
      <c r="E159" s="10">
        <v>217068</v>
      </c>
      <c r="F159" s="10">
        <v>216768</v>
      </c>
      <c r="G159" s="11">
        <f t="shared" si="4"/>
        <v>153.19185023427397</v>
      </c>
      <c r="H159" s="12">
        <f t="shared" si="5"/>
        <v>99.86179446072198</v>
      </c>
    </row>
    <row r="160" spans="1:8" ht="12.75">
      <c r="A160" s="7" t="s">
        <v>202</v>
      </c>
      <c r="B160" s="8" t="s">
        <v>203</v>
      </c>
      <c r="C160" s="9" t="s">
        <v>186</v>
      </c>
      <c r="D160" s="10">
        <v>47392</v>
      </c>
      <c r="E160" s="10">
        <v>15911</v>
      </c>
      <c r="F160" s="10">
        <v>15911</v>
      </c>
      <c r="G160" s="11">
        <f t="shared" si="4"/>
        <v>33.57317690749493</v>
      </c>
      <c r="H160" s="12">
        <f t="shared" si="5"/>
        <v>100</v>
      </c>
    </row>
    <row r="161" spans="1:8" ht="12.75">
      <c r="A161" s="7" t="s">
        <v>204</v>
      </c>
      <c r="B161" s="8" t="s">
        <v>205</v>
      </c>
      <c r="C161" s="9" t="s">
        <v>186</v>
      </c>
      <c r="D161" s="10">
        <v>0</v>
      </c>
      <c r="E161" s="10">
        <v>437</v>
      </c>
      <c r="F161" s="10">
        <v>437</v>
      </c>
      <c r="G161" s="11" t="str">
        <f t="shared" si="4"/>
        <v>***</v>
      </c>
      <c r="H161" s="12">
        <f t="shared" si="5"/>
        <v>100</v>
      </c>
    </row>
    <row r="162" spans="1:8" ht="12.75">
      <c r="A162" s="7" t="s">
        <v>206</v>
      </c>
      <c r="B162" s="8" t="s">
        <v>207</v>
      </c>
      <c r="C162" s="9" t="s">
        <v>186</v>
      </c>
      <c r="D162" s="10">
        <v>7109</v>
      </c>
      <c r="E162" s="10">
        <v>17203</v>
      </c>
      <c r="F162" s="10">
        <v>17199</v>
      </c>
      <c r="G162" s="11">
        <f t="shared" si="4"/>
        <v>241.93276128850752</v>
      </c>
      <c r="H162" s="12">
        <f t="shared" si="5"/>
        <v>99.97674824158577</v>
      </c>
    </row>
    <row r="163" spans="1:8" ht="12.75">
      <c r="A163" s="7" t="s">
        <v>208</v>
      </c>
      <c r="B163" s="8" t="s">
        <v>209</v>
      </c>
      <c r="C163" s="9" t="s">
        <v>186</v>
      </c>
      <c r="D163" s="10">
        <v>0</v>
      </c>
      <c r="E163" s="10">
        <v>700</v>
      </c>
      <c r="F163" s="10">
        <v>700</v>
      </c>
      <c r="G163" s="11" t="str">
        <f t="shared" si="4"/>
        <v>***</v>
      </c>
      <c r="H163" s="12">
        <f t="shared" si="5"/>
        <v>100</v>
      </c>
    </row>
    <row r="164" spans="1:8" ht="12.75">
      <c r="A164" s="7" t="s">
        <v>210</v>
      </c>
      <c r="B164" s="8" t="s">
        <v>211</v>
      </c>
      <c r="C164" s="9" t="s">
        <v>186</v>
      </c>
      <c r="D164" s="10">
        <v>1340</v>
      </c>
      <c r="E164" s="10">
        <v>4455</v>
      </c>
      <c r="F164" s="10">
        <v>4455</v>
      </c>
      <c r="G164" s="11">
        <f t="shared" si="4"/>
        <v>332.46268656716416</v>
      </c>
      <c r="H164" s="12">
        <f t="shared" si="5"/>
        <v>100</v>
      </c>
    </row>
    <row r="165" spans="1:8" ht="12.75">
      <c r="A165" s="7" t="s">
        <v>212</v>
      </c>
      <c r="B165" s="8" t="s">
        <v>213</v>
      </c>
      <c r="C165" s="9" t="s">
        <v>186</v>
      </c>
      <c r="D165" s="10">
        <v>165712</v>
      </c>
      <c r="E165" s="10">
        <v>207729</v>
      </c>
      <c r="F165" s="10">
        <v>207456</v>
      </c>
      <c r="G165" s="11">
        <f t="shared" si="4"/>
        <v>125.19069228541083</v>
      </c>
      <c r="H165" s="12">
        <f t="shared" si="5"/>
        <v>99.8685787733056</v>
      </c>
    </row>
    <row r="166" spans="1:8" ht="12.75">
      <c r="A166" s="7" t="s">
        <v>214</v>
      </c>
      <c r="B166" s="8" t="s">
        <v>215</v>
      </c>
      <c r="C166" s="9" t="s">
        <v>114</v>
      </c>
      <c r="D166" s="10">
        <v>6866</v>
      </c>
      <c r="E166" s="10">
        <v>11734</v>
      </c>
      <c r="F166" s="10">
        <v>11734</v>
      </c>
      <c r="G166" s="11">
        <f t="shared" si="4"/>
        <v>170.90008738712496</v>
      </c>
      <c r="H166" s="12">
        <f t="shared" si="5"/>
        <v>100</v>
      </c>
    </row>
    <row r="167" spans="1:8" ht="12.75">
      <c r="A167" s="23" t="s">
        <v>216</v>
      </c>
      <c r="B167" s="25" t="s">
        <v>217</v>
      </c>
      <c r="C167" s="9" t="s">
        <v>29</v>
      </c>
      <c r="D167" s="10">
        <v>390</v>
      </c>
      <c r="E167" s="10">
        <v>390</v>
      </c>
      <c r="F167" s="10">
        <v>390</v>
      </c>
      <c r="G167" s="11">
        <f t="shared" si="4"/>
        <v>100</v>
      </c>
      <c r="H167" s="12">
        <f t="shared" si="5"/>
        <v>100</v>
      </c>
    </row>
    <row r="168" spans="1:8" ht="12.75">
      <c r="A168" s="24"/>
      <c r="B168" s="26"/>
      <c r="C168" s="9" t="s">
        <v>186</v>
      </c>
      <c r="D168" s="10">
        <v>2130</v>
      </c>
      <c r="E168" s="10">
        <v>2040</v>
      </c>
      <c r="F168" s="10">
        <v>2040</v>
      </c>
      <c r="G168" s="11">
        <f t="shared" si="4"/>
        <v>95.77464788732394</v>
      </c>
      <c r="H168" s="12">
        <f t="shared" si="5"/>
        <v>100</v>
      </c>
    </row>
    <row r="169" spans="1:8" ht="12.75">
      <c r="A169" s="7" t="s">
        <v>218</v>
      </c>
      <c r="B169" s="8" t="s">
        <v>219</v>
      </c>
      <c r="C169" s="9" t="s">
        <v>186</v>
      </c>
      <c r="D169" s="10">
        <v>0</v>
      </c>
      <c r="E169" s="10">
        <v>4138</v>
      </c>
      <c r="F169" s="10">
        <v>4138</v>
      </c>
      <c r="G169" s="11" t="str">
        <f t="shared" si="4"/>
        <v>***</v>
      </c>
      <c r="H169" s="12">
        <f t="shared" si="5"/>
        <v>100</v>
      </c>
    </row>
    <row r="170" spans="1:8" ht="12.75">
      <c r="A170" s="7" t="s">
        <v>220</v>
      </c>
      <c r="B170" s="8" t="s">
        <v>221</v>
      </c>
      <c r="C170" s="9" t="s">
        <v>186</v>
      </c>
      <c r="D170" s="10">
        <v>1500</v>
      </c>
      <c r="E170" s="10">
        <v>2250</v>
      </c>
      <c r="F170" s="10">
        <v>2250</v>
      </c>
      <c r="G170" s="11">
        <f t="shared" si="4"/>
        <v>150</v>
      </c>
      <c r="H170" s="12">
        <f t="shared" si="5"/>
        <v>100</v>
      </c>
    </row>
    <row r="171" spans="1:8" ht="12.75">
      <c r="A171" s="7" t="s">
        <v>222</v>
      </c>
      <c r="B171" s="8" t="s">
        <v>223</v>
      </c>
      <c r="C171" s="9" t="s">
        <v>8</v>
      </c>
      <c r="D171" s="10">
        <v>5</v>
      </c>
      <c r="E171" s="10">
        <v>5</v>
      </c>
      <c r="F171" s="10">
        <v>0</v>
      </c>
      <c r="G171" s="11" t="str">
        <f t="shared" si="4"/>
        <v>***</v>
      </c>
      <c r="H171" s="12" t="str">
        <f t="shared" si="5"/>
        <v>***</v>
      </c>
    </row>
    <row r="172" spans="1:8" ht="12.75">
      <c r="A172" s="23" t="s">
        <v>224</v>
      </c>
      <c r="B172" s="25" t="s">
        <v>225</v>
      </c>
      <c r="C172" s="9" t="s">
        <v>186</v>
      </c>
      <c r="D172" s="10">
        <v>9600</v>
      </c>
      <c r="E172" s="10">
        <v>10470</v>
      </c>
      <c r="F172" s="10">
        <v>10470</v>
      </c>
      <c r="G172" s="11">
        <f t="shared" si="4"/>
        <v>109.0625</v>
      </c>
      <c r="H172" s="12">
        <f t="shared" si="5"/>
        <v>100</v>
      </c>
    </row>
    <row r="173" spans="1:8" ht="12.75">
      <c r="A173" s="24"/>
      <c r="B173" s="26"/>
      <c r="C173" s="9" t="s">
        <v>30</v>
      </c>
      <c r="D173" s="10">
        <v>0</v>
      </c>
      <c r="E173" s="10">
        <v>389</v>
      </c>
      <c r="F173" s="10">
        <v>389</v>
      </c>
      <c r="G173" s="11" t="str">
        <f t="shared" si="4"/>
        <v>***</v>
      </c>
      <c r="H173" s="12">
        <f t="shared" si="5"/>
        <v>100</v>
      </c>
    </row>
    <row r="174" spans="1:8" ht="12.75">
      <c r="A174" s="7" t="s">
        <v>226</v>
      </c>
      <c r="B174" s="8" t="s">
        <v>227</v>
      </c>
      <c r="C174" s="9" t="s">
        <v>186</v>
      </c>
      <c r="D174" s="10">
        <v>0</v>
      </c>
      <c r="E174" s="10">
        <v>2740</v>
      </c>
      <c r="F174" s="10">
        <v>2740</v>
      </c>
      <c r="G174" s="11" t="str">
        <f t="shared" si="4"/>
        <v>***</v>
      </c>
      <c r="H174" s="12">
        <f t="shared" si="5"/>
        <v>100</v>
      </c>
    </row>
    <row r="175" spans="1:8" ht="12.75">
      <c r="A175" s="23" t="s">
        <v>228</v>
      </c>
      <c r="B175" s="25" t="s">
        <v>229</v>
      </c>
      <c r="C175" s="9" t="s">
        <v>8</v>
      </c>
      <c r="D175" s="10">
        <v>190</v>
      </c>
      <c r="E175" s="10">
        <v>150</v>
      </c>
      <c r="F175" s="10">
        <v>11</v>
      </c>
      <c r="G175" s="11">
        <f t="shared" si="4"/>
        <v>5.7894736842105265</v>
      </c>
      <c r="H175" s="12">
        <f t="shared" si="5"/>
        <v>7.333333333333333</v>
      </c>
    </row>
    <row r="176" spans="1:8" ht="12.75">
      <c r="A176" s="24"/>
      <c r="B176" s="26"/>
      <c r="C176" s="9" t="s">
        <v>186</v>
      </c>
      <c r="D176" s="10">
        <v>3161</v>
      </c>
      <c r="E176" s="10">
        <v>3791</v>
      </c>
      <c r="F176" s="10">
        <v>3791</v>
      </c>
      <c r="G176" s="11">
        <f t="shared" si="4"/>
        <v>119.93040177159126</v>
      </c>
      <c r="H176" s="12">
        <f t="shared" si="5"/>
        <v>100</v>
      </c>
    </row>
    <row r="177" spans="1:8" ht="12.75">
      <c r="A177" s="7" t="s">
        <v>230</v>
      </c>
      <c r="B177" s="8" t="s">
        <v>231</v>
      </c>
      <c r="C177" s="9" t="s">
        <v>186</v>
      </c>
      <c r="D177" s="10">
        <v>4025</v>
      </c>
      <c r="E177" s="10">
        <v>11154</v>
      </c>
      <c r="F177" s="10">
        <v>11154</v>
      </c>
      <c r="G177" s="11">
        <f t="shared" si="4"/>
        <v>277.11801242236027</v>
      </c>
      <c r="H177" s="12">
        <f t="shared" si="5"/>
        <v>100</v>
      </c>
    </row>
    <row r="178" spans="1:8" ht="12.75">
      <c r="A178" s="7" t="s">
        <v>232</v>
      </c>
      <c r="B178" s="8" t="s">
        <v>233</v>
      </c>
      <c r="C178" s="9" t="s">
        <v>186</v>
      </c>
      <c r="D178" s="10">
        <v>1415</v>
      </c>
      <c r="E178" s="10">
        <v>4162</v>
      </c>
      <c r="F178" s="10">
        <v>4162</v>
      </c>
      <c r="G178" s="11">
        <f t="shared" si="4"/>
        <v>294.13427561837455</v>
      </c>
      <c r="H178" s="12">
        <f t="shared" si="5"/>
        <v>100</v>
      </c>
    </row>
    <row r="179" spans="1:8" ht="12.75">
      <c r="A179" s="23" t="s">
        <v>234</v>
      </c>
      <c r="B179" s="25" t="s">
        <v>235</v>
      </c>
      <c r="C179" s="9" t="s">
        <v>186</v>
      </c>
      <c r="D179" s="10">
        <v>7824</v>
      </c>
      <c r="E179" s="10">
        <v>8477</v>
      </c>
      <c r="F179" s="10">
        <v>8477</v>
      </c>
      <c r="G179" s="11">
        <f t="shared" si="4"/>
        <v>108.3461145194274</v>
      </c>
      <c r="H179" s="12">
        <f t="shared" si="5"/>
        <v>100</v>
      </c>
    </row>
    <row r="180" spans="1:8" ht="12.75">
      <c r="A180" s="24"/>
      <c r="B180" s="26"/>
      <c r="C180" s="9" t="s">
        <v>199</v>
      </c>
      <c r="D180" s="10">
        <v>0</v>
      </c>
      <c r="E180" s="10">
        <v>500</v>
      </c>
      <c r="F180" s="10">
        <v>467</v>
      </c>
      <c r="G180" s="11" t="str">
        <f t="shared" si="4"/>
        <v>***</v>
      </c>
      <c r="H180" s="12">
        <f t="shared" si="5"/>
        <v>93.4</v>
      </c>
    </row>
    <row r="181" spans="1:8" ht="12.75">
      <c r="A181" s="23" t="s">
        <v>236</v>
      </c>
      <c r="B181" s="25" t="s">
        <v>237</v>
      </c>
      <c r="C181" s="9" t="s">
        <v>6</v>
      </c>
      <c r="D181" s="10">
        <v>0</v>
      </c>
      <c r="E181" s="10">
        <v>33</v>
      </c>
      <c r="F181" s="10">
        <v>32</v>
      </c>
      <c r="G181" s="11" t="str">
        <f t="shared" si="4"/>
        <v>***</v>
      </c>
      <c r="H181" s="12">
        <f t="shared" si="5"/>
        <v>96.96969696969697</v>
      </c>
    </row>
    <row r="182" spans="1:8" ht="12.75">
      <c r="A182" s="27"/>
      <c r="B182" s="28"/>
      <c r="C182" s="9" t="s">
        <v>7</v>
      </c>
      <c r="D182" s="10">
        <v>0</v>
      </c>
      <c r="E182" s="10">
        <v>2963</v>
      </c>
      <c r="F182" s="10">
        <v>2971</v>
      </c>
      <c r="G182" s="11" t="str">
        <f t="shared" si="4"/>
        <v>***</v>
      </c>
      <c r="H182" s="12">
        <f t="shared" si="5"/>
        <v>100.26999662504218</v>
      </c>
    </row>
    <row r="183" spans="1:8" ht="12.75">
      <c r="A183" s="27"/>
      <c r="B183" s="28"/>
      <c r="C183" s="9" t="s">
        <v>186</v>
      </c>
      <c r="D183" s="10">
        <v>12776</v>
      </c>
      <c r="E183" s="10">
        <v>14281</v>
      </c>
      <c r="F183" s="10">
        <v>14184</v>
      </c>
      <c r="G183" s="11">
        <f t="shared" si="4"/>
        <v>111.02066374452097</v>
      </c>
      <c r="H183" s="12">
        <f t="shared" si="5"/>
        <v>99.3207758560325</v>
      </c>
    </row>
    <row r="184" spans="1:8" ht="13.5" thickBot="1">
      <c r="A184" s="29"/>
      <c r="B184" s="30"/>
      <c r="C184" s="9" t="s">
        <v>23</v>
      </c>
      <c r="D184" s="10">
        <v>0</v>
      </c>
      <c r="E184" s="10">
        <v>20</v>
      </c>
      <c r="F184" s="10">
        <v>20</v>
      </c>
      <c r="G184" s="11" t="str">
        <f t="shared" si="4"/>
        <v>***</v>
      </c>
      <c r="H184" s="12">
        <f t="shared" si="5"/>
        <v>100</v>
      </c>
    </row>
    <row r="185" spans="1:8" ht="13.5" thickBot="1">
      <c r="A185" s="31" t="s">
        <v>238</v>
      </c>
      <c r="B185" s="32"/>
      <c r="C185" s="33"/>
      <c r="D185" s="19">
        <v>503348</v>
      </c>
      <c r="E185" s="20">
        <v>507388</v>
      </c>
      <c r="F185" s="20">
        <v>476216</v>
      </c>
      <c r="G185" s="21">
        <f t="shared" si="4"/>
        <v>94.60969349237506</v>
      </c>
      <c r="H185" s="22">
        <f t="shared" si="5"/>
        <v>93.8563781563616</v>
      </c>
    </row>
    <row r="186" spans="1:8" ht="12.75">
      <c r="A186" s="34" t="s">
        <v>239</v>
      </c>
      <c r="B186" s="35" t="s">
        <v>240</v>
      </c>
      <c r="C186" s="9" t="s">
        <v>152</v>
      </c>
      <c r="D186" s="10">
        <v>5000</v>
      </c>
      <c r="E186" s="10">
        <v>5000</v>
      </c>
      <c r="F186" s="10">
        <v>0</v>
      </c>
      <c r="G186" s="11" t="str">
        <f t="shared" si="4"/>
        <v>***</v>
      </c>
      <c r="H186" s="12" t="str">
        <f t="shared" si="5"/>
        <v>***</v>
      </c>
    </row>
    <row r="187" spans="1:8" ht="12.75">
      <c r="A187" s="24"/>
      <c r="B187" s="26"/>
      <c r="C187" s="9" t="s">
        <v>114</v>
      </c>
      <c r="D187" s="10">
        <v>130</v>
      </c>
      <c r="E187" s="10">
        <v>130</v>
      </c>
      <c r="F187" s="10">
        <v>130</v>
      </c>
      <c r="G187" s="11">
        <f t="shared" si="4"/>
        <v>100</v>
      </c>
      <c r="H187" s="12">
        <f t="shared" si="5"/>
        <v>100</v>
      </c>
    </row>
    <row r="188" spans="1:8" ht="12.75">
      <c r="A188" s="7" t="s">
        <v>241</v>
      </c>
      <c r="B188" s="8" t="s">
        <v>242</v>
      </c>
      <c r="C188" s="9" t="s">
        <v>96</v>
      </c>
      <c r="D188" s="10">
        <v>2</v>
      </c>
      <c r="E188" s="10">
        <v>2</v>
      </c>
      <c r="F188" s="10">
        <v>2</v>
      </c>
      <c r="G188" s="11">
        <f t="shared" si="4"/>
        <v>100</v>
      </c>
      <c r="H188" s="12">
        <f t="shared" si="5"/>
        <v>100</v>
      </c>
    </row>
    <row r="189" spans="1:8" ht="12.75">
      <c r="A189" s="7" t="s">
        <v>243</v>
      </c>
      <c r="B189" s="8" t="s">
        <v>244</v>
      </c>
      <c r="C189" s="9" t="s">
        <v>96</v>
      </c>
      <c r="D189" s="10">
        <v>377</v>
      </c>
      <c r="E189" s="10">
        <v>377</v>
      </c>
      <c r="F189" s="10">
        <v>375</v>
      </c>
      <c r="G189" s="11">
        <f t="shared" si="4"/>
        <v>99.46949602122015</v>
      </c>
      <c r="H189" s="12">
        <f t="shared" si="5"/>
        <v>99.46949602122015</v>
      </c>
    </row>
    <row r="190" spans="1:8" ht="12.75">
      <c r="A190" s="23" t="s">
        <v>245</v>
      </c>
      <c r="B190" s="25" t="s">
        <v>246</v>
      </c>
      <c r="C190" s="9" t="s">
        <v>8</v>
      </c>
      <c r="D190" s="10">
        <v>1704</v>
      </c>
      <c r="E190" s="10">
        <v>778</v>
      </c>
      <c r="F190" s="10">
        <v>636</v>
      </c>
      <c r="G190" s="11">
        <f t="shared" si="4"/>
        <v>37.32394366197183</v>
      </c>
      <c r="H190" s="12">
        <f t="shared" si="5"/>
        <v>81.74807197943444</v>
      </c>
    </row>
    <row r="191" spans="1:8" ht="12.75">
      <c r="A191" s="27"/>
      <c r="B191" s="28"/>
      <c r="C191" s="9" t="s">
        <v>199</v>
      </c>
      <c r="D191" s="10">
        <v>453074</v>
      </c>
      <c r="E191" s="10">
        <v>449193</v>
      </c>
      <c r="F191" s="10">
        <v>426300</v>
      </c>
      <c r="G191" s="11">
        <f t="shared" si="4"/>
        <v>94.0905900581362</v>
      </c>
      <c r="H191" s="12">
        <f t="shared" si="5"/>
        <v>94.90352699173852</v>
      </c>
    </row>
    <row r="192" spans="1:8" ht="12.75">
      <c r="A192" s="24"/>
      <c r="B192" s="26"/>
      <c r="C192" s="9" t="s">
        <v>247</v>
      </c>
      <c r="D192" s="10">
        <v>14476</v>
      </c>
      <c r="E192" s="10">
        <v>14976</v>
      </c>
      <c r="F192" s="10">
        <v>12410</v>
      </c>
      <c r="G192" s="11">
        <f t="shared" si="4"/>
        <v>85.7281016855485</v>
      </c>
      <c r="H192" s="12">
        <f t="shared" si="5"/>
        <v>82.86591880341881</v>
      </c>
    </row>
    <row r="193" spans="1:8" ht="12.75">
      <c r="A193" s="7" t="s">
        <v>248</v>
      </c>
      <c r="B193" s="8" t="s">
        <v>249</v>
      </c>
      <c r="C193" s="9" t="s">
        <v>199</v>
      </c>
      <c r="D193" s="10">
        <v>8</v>
      </c>
      <c r="E193" s="10">
        <v>4</v>
      </c>
      <c r="F193" s="10">
        <v>3</v>
      </c>
      <c r="G193" s="11">
        <f t="shared" si="4"/>
        <v>37.5</v>
      </c>
      <c r="H193" s="12">
        <f t="shared" si="5"/>
        <v>75</v>
      </c>
    </row>
    <row r="194" spans="1:8" ht="12.75">
      <c r="A194" s="7" t="s">
        <v>250</v>
      </c>
      <c r="B194" s="8" t="s">
        <v>251</v>
      </c>
      <c r="C194" s="9" t="s">
        <v>252</v>
      </c>
      <c r="D194" s="10">
        <v>19927</v>
      </c>
      <c r="E194" s="10">
        <v>20427</v>
      </c>
      <c r="F194" s="10">
        <v>20427</v>
      </c>
      <c r="G194" s="11">
        <f t="shared" si="4"/>
        <v>102.50915842826316</v>
      </c>
      <c r="H194" s="12">
        <f t="shared" si="5"/>
        <v>100</v>
      </c>
    </row>
    <row r="195" spans="1:8" ht="12.75">
      <c r="A195" s="7" t="s">
        <v>253</v>
      </c>
      <c r="B195" s="8" t="s">
        <v>254</v>
      </c>
      <c r="C195" s="9" t="s">
        <v>252</v>
      </c>
      <c r="D195" s="10">
        <v>3200</v>
      </c>
      <c r="E195" s="10">
        <v>4598</v>
      </c>
      <c r="F195" s="10">
        <v>4352</v>
      </c>
      <c r="G195" s="11">
        <f t="shared" si="4"/>
        <v>136</v>
      </c>
      <c r="H195" s="12">
        <f t="shared" si="5"/>
        <v>94.64984775989561</v>
      </c>
    </row>
    <row r="196" spans="1:8" ht="12.75">
      <c r="A196" s="7" t="s">
        <v>255</v>
      </c>
      <c r="B196" s="8" t="s">
        <v>256</v>
      </c>
      <c r="C196" s="9" t="s">
        <v>8</v>
      </c>
      <c r="D196" s="10">
        <v>330</v>
      </c>
      <c r="E196" s="10">
        <v>195</v>
      </c>
      <c r="F196" s="10">
        <v>123</v>
      </c>
      <c r="G196" s="11">
        <f t="shared" si="4"/>
        <v>37.27272727272727</v>
      </c>
      <c r="H196" s="12">
        <f t="shared" si="5"/>
        <v>63.07692307692308</v>
      </c>
    </row>
    <row r="197" spans="1:8" ht="12.75">
      <c r="A197" s="7" t="s">
        <v>257</v>
      </c>
      <c r="B197" s="8" t="s">
        <v>258</v>
      </c>
      <c r="C197" s="9" t="s">
        <v>30</v>
      </c>
      <c r="D197" s="10">
        <v>0</v>
      </c>
      <c r="E197" s="10">
        <v>6588</v>
      </c>
      <c r="F197" s="10">
        <v>6338</v>
      </c>
      <c r="G197" s="11" t="str">
        <f aca="true" t="shared" si="6" ref="G197:G240">IF(OR((D197=0),AND((D197&lt;0),(F197&gt;=0)),AND((D197&gt;0),(F197&lt;=0))),"***",100*F197/D197)</f>
        <v>***</v>
      </c>
      <c r="H197" s="12">
        <f aca="true" t="shared" si="7" ref="H197:H240">IF(OR((E197=0),AND((E197&lt;0),(F197&gt;=0)),AND((E197&gt;0),(F197&lt;=0))),"***",100*F197/E197)</f>
        <v>96.20522161505768</v>
      </c>
    </row>
    <row r="198" spans="1:8" ht="13.5" thickBot="1">
      <c r="A198" s="7" t="s">
        <v>259</v>
      </c>
      <c r="B198" s="8" t="s">
        <v>260</v>
      </c>
      <c r="C198" s="9" t="s">
        <v>63</v>
      </c>
      <c r="D198" s="10">
        <v>5120</v>
      </c>
      <c r="E198" s="10">
        <v>5120</v>
      </c>
      <c r="F198" s="10">
        <v>5120</v>
      </c>
      <c r="G198" s="11">
        <f t="shared" si="6"/>
        <v>100</v>
      </c>
      <c r="H198" s="12">
        <f t="shared" si="7"/>
        <v>100</v>
      </c>
    </row>
    <row r="199" spans="1:8" ht="13.5" thickBot="1">
      <c r="A199" s="31" t="s">
        <v>261</v>
      </c>
      <c r="B199" s="32"/>
      <c r="C199" s="33"/>
      <c r="D199" s="19">
        <v>2605499</v>
      </c>
      <c r="E199" s="20">
        <v>3050638</v>
      </c>
      <c r="F199" s="20">
        <v>14189474</v>
      </c>
      <c r="G199" s="21">
        <f t="shared" si="6"/>
        <v>544.597176970707</v>
      </c>
      <c r="H199" s="22">
        <f t="shared" si="7"/>
        <v>465.131359407442</v>
      </c>
    </row>
    <row r="200" spans="1:8" ht="12.75">
      <c r="A200" s="34" t="s">
        <v>262</v>
      </c>
      <c r="B200" s="35" t="s">
        <v>263</v>
      </c>
      <c r="C200" s="9" t="s">
        <v>6</v>
      </c>
      <c r="D200" s="10">
        <v>4377</v>
      </c>
      <c r="E200" s="10">
        <v>4109</v>
      </c>
      <c r="F200" s="10">
        <v>2951</v>
      </c>
      <c r="G200" s="11">
        <f t="shared" si="6"/>
        <v>67.42060772218414</v>
      </c>
      <c r="H200" s="12">
        <f t="shared" si="7"/>
        <v>71.81796057434899</v>
      </c>
    </row>
    <row r="201" spans="1:8" ht="12.75">
      <c r="A201" s="27"/>
      <c r="B201" s="28"/>
      <c r="C201" s="9" t="s">
        <v>7</v>
      </c>
      <c r="D201" s="10">
        <v>22613</v>
      </c>
      <c r="E201" s="10">
        <v>24013</v>
      </c>
      <c r="F201" s="10">
        <v>21706</v>
      </c>
      <c r="G201" s="11">
        <f t="shared" si="6"/>
        <v>95.98903285720603</v>
      </c>
      <c r="H201" s="12">
        <f t="shared" si="7"/>
        <v>90.39270395202598</v>
      </c>
    </row>
    <row r="202" spans="1:8" ht="12.75">
      <c r="A202" s="24"/>
      <c r="B202" s="26"/>
      <c r="C202" s="9" t="s">
        <v>23</v>
      </c>
      <c r="D202" s="10">
        <v>900</v>
      </c>
      <c r="E202" s="10">
        <v>750</v>
      </c>
      <c r="F202" s="10">
        <v>432</v>
      </c>
      <c r="G202" s="11">
        <f t="shared" si="6"/>
        <v>48</v>
      </c>
      <c r="H202" s="12">
        <f t="shared" si="7"/>
        <v>57.6</v>
      </c>
    </row>
    <row r="203" spans="1:8" ht="12.75">
      <c r="A203" s="23" t="s">
        <v>265</v>
      </c>
      <c r="B203" s="25" t="s">
        <v>266</v>
      </c>
      <c r="C203" s="9" t="s">
        <v>6</v>
      </c>
      <c r="D203" s="10">
        <v>0</v>
      </c>
      <c r="E203" s="10">
        <v>15</v>
      </c>
      <c r="F203" s="10">
        <v>57</v>
      </c>
      <c r="G203" s="11" t="str">
        <f t="shared" si="6"/>
        <v>***</v>
      </c>
      <c r="H203" s="12">
        <f t="shared" si="7"/>
        <v>380</v>
      </c>
    </row>
    <row r="204" spans="1:8" ht="12.75">
      <c r="A204" s="24"/>
      <c r="B204" s="26"/>
      <c r="C204" s="9" t="s">
        <v>7</v>
      </c>
      <c r="D204" s="10">
        <v>0</v>
      </c>
      <c r="E204" s="10">
        <v>0</v>
      </c>
      <c r="F204" s="10">
        <v>336</v>
      </c>
      <c r="G204" s="11" t="str">
        <f t="shared" si="6"/>
        <v>***</v>
      </c>
      <c r="H204" s="12" t="str">
        <f t="shared" si="7"/>
        <v>***</v>
      </c>
    </row>
    <row r="205" spans="1:8" ht="12.75">
      <c r="A205" s="23" t="s">
        <v>267</v>
      </c>
      <c r="B205" s="25" t="s">
        <v>268</v>
      </c>
      <c r="C205" s="9" t="s">
        <v>6</v>
      </c>
      <c r="D205" s="10">
        <v>0</v>
      </c>
      <c r="E205" s="10">
        <v>0</v>
      </c>
      <c r="F205" s="10">
        <v>6</v>
      </c>
      <c r="G205" s="11" t="str">
        <f t="shared" si="6"/>
        <v>***</v>
      </c>
      <c r="H205" s="12" t="str">
        <f t="shared" si="7"/>
        <v>***</v>
      </c>
    </row>
    <row r="206" spans="1:8" ht="12.75">
      <c r="A206" s="24"/>
      <c r="B206" s="26"/>
      <c r="C206" s="9" t="s">
        <v>7</v>
      </c>
      <c r="D206" s="10">
        <v>0</v>
      </c>
      <c r="E206" s="10">
        <v>0</v>
      </c>
      <c r="F206" s="10">
        <v>296</v>
      </c>
      <c r="G206" s="11" t="str">
        <f t="shared" si="6"/>
        <v>***</v>
      </c>
      <c r="H206" s="12" t="str">
        <f t="shared" si="7"/>
        <v>***</v>
      </c>
    </row>
    <row r="207" spans="1:8" ht="12.75">
      <c r="A207" s="23" t="s">
        <v>269</v>
      </c>
      <c r="B207" s="25" t="s">
        <v>270</v>
      </c>
      <c r="C207" s="9" t="s">
        <v>29</v>
      </c>
      <c r="D207" s="10">
        <v>33</v>
      </c>
      <c r="E207" s="10">
        <v>0</v>
      </c>
      <c r="F207" s="10">
        <v>0</v>
      </c>
      <c r="G207" s="11" t="str">
        <f t="shared" si="6"/>
        <v>***</v>
      </c>
      <c r="H207" s="12" t="str">
        <f t="shared" si="7"/>
        <v>***</v>
      </c>
    </row>
    <row r="208" spans="1:8" ht="12.75">
      <c r="A208" s="27"/>
      <c r="B208" s="28"/>
      <c r="C208" s="9" t="s">
        <v>152</v>
      </c>
      <c r="D208" s="10">
        <v>4674</v>
      </c>
      <c r="E208" s="10">
        <v>5067</v>
      </c>
      <c r="F208" s="10">
        <v>4887</v>
      </c>
      <c r="G208" s="11">
        <f t="shared" si="6"/>
        <v>104.5571245186136</v>
      </c>
      <c r="H208" s="12">
        <f t="shared" si="7"/>
        <v>96.44760213143873</v>
      </c>
    </row>
    <row r="209" spans="1:8" ht="12.75">
      <c r="A209" s="27"/>
      <c r="B209" s="28"/>
      <c r="C209" s="9" t="s">
        <v>271</v>
      </c>
      <c r="D209" s="10">
        <v>7046</v>
      </c>
      <c r="E209" s="10">
        <v>7026</v>
      </c>
      <c r="F209" s="10">
        <v>6879</v>
      </c>
      <c r="G209" s="11">
        <f t="shared" si="6"/>
        <v>97.62986091399375</v>
      </c>
      <c r="H209" s="12">
        <f t="shared" si="7"/>
        <v>97.90777113578139</v>
      </c>
    </row>
    <row r="210" spans="1:8" ht="12.75">
      <c r="A210" s="27"/>
      <c r="B210" s="28"/>
      <c r="C210" s="9" t="s">
        <v>6</v>
      </c>
      <c r="D210" s="10">
        <v>65997</v>
      </c>
      <c r="E210" s="10">
        <v>62555</v>
      </c>
      <c r="F210" s="10">
        <v>58517</v>
      </c>
      <c r="G210" s="11">
        <f t="shared" si="6"/>
        <v>88.66615149173447</v>
      </c>
      <c r="H210" s="12">
        <f t="shared" si="7"/>
        <v>93.54488050515546</v>
      </c>
    </row>
    <row r="211" spans="1:8" ht="12.75">
      <c r="A211" s="27"/>
      <c r="B211" s="28"/>
      <c r="C211" s="9" t="s">
        <v>272</v>
      </c>
      <c r="D211" s="10">
        <v>17521</v>
      </c>
      <c r="E211" s="10">
        <v>20221</v>
      </c>
      <c r="F211" s="10">
        <v>15512</v>
      </c>
      <c r="G211" s="11">
        <f t="shared" si="6"/>
        <v>88.53375948861367</v>
      </c>
      <c r="H211" s="12">
        <f t="shared" si="7"/>
        <v>76.71232876712328</v>
      </c>
    </row>
    <row r="212" spans="1:8" ht="12.75">
      <c r="A212" s="27"/>
      <c r="B212" s="28"/>
      <c r="C212" s="9" t="s">
        <v>63</v>
      </c>
      <c r="D212" s="10">
        <v>101624</v>
      </c>
      <c r="E212" s="10">
        <v>99882</v>
      </c>
      <c r="F212" s="10">
        <v>95648</v>
      </c>
      <c r="G212" s="11">
        <f t="shared" si="6"/>
        <v>94.11949933086673</v>
      </c>
      <c r="H212" s="12">
        <f t="shared" si="7"/>
        <v>95.76099797761358</v>
      </c>
    </row>
    <row r="213" spans="1:8" ht="12.75">
      <c r="A213" s="27"/>
      <c r="B213" s="28"/>
      <c r="C213" s="9" t="s">
        <v>151</v>
      </c>
      <c r="D213" s="10">
        <v>2120</v>
      </c>
      <c r="E213" s="10">
        <v>2639</v>
      </c>
      <c r="F213" s="10">
        <v>2569</v>
      </c>
      <c r="G213" s="11">
        <f t="shared" si="6"/>
        <v>121.17924528301887</v>
      </c>
      <c r="H213" s="12">
        <f t="shared" si="7"/>
        <v>97.34748010610079</v>
      </c>
    </row>
    <row r="214" spans="1:8" ht="12.75">
      <c r="A214" s="27"/>
      <c r="B214" s="28"/>
      <c r="C214" s="9" t="s">
        <v>7</v>
      </c>
      <c r="D214" s="10">
        <v>447756</v>
      </c>
      <c r="E214" s="10">
        <v>450367</v>
      </c>
      <c r="F214" s="10">
        <v>437938</v>
      </c>
      <c r="G214" s="11">
        <f t="shared" si="6"/>
        <v>97.80728789787295</v>
      </c>
      <c r="H214" s="12">
        <f t="shared" si="7"/>
        <v>97.24025072885003</v>
      </c>
    </row>
    <row r="215" spans="1:8" ht="12.75">
      <c r="A215" s="27"/>
      <c r="B215" s="28"/>
      <c r="C215" s="9" t="s">
        <v>8</v>
      </c>
      <c r="D215" s="10">
        <v>49704</v>
      </c>
      <c r="E215" s="10">
        <v>47681</v>
      </c>
      <c r="F215" s="10">
        <v>39273</v>
      </c>
      <c r="G215" s="11">
        <f t="shared" si="6"/>
        <v>79.0137614678899</v>
      </c>
      <c r="H215" s="12">
        <f t="shared" si="7"/>
        <v>82.36614164971373</v>
      </c>
    </row>
    <row r="216" spans="1:8" ht="12.75">
      <c r="A216" s="27"/>
      <c r="B216" s="28"/>
      <c r="C216" s="9" t="s">
        <v>186</v>
      </c>
      <c r="D216" s="10">
        <v>302</v>
      </c>
      <c r="E216" s="10">
        <v>314</v>
      </c>
      <c r="F216" s="10">
        <v>313</v>
      </c>
      <c r="G216" s="11">
        <f t="shared" si="6"/>
        <v>103.64238410596026</v>
      </c>
      <c r="H216" s="12">
        <f t="shared" si="7"/>
        <v>99.68152866242038</v>
      </c>
    </row>
    <row r="217" spans="1:8" ht="12.75">
      <c r="A217" s="27"/>
      <c r="B217" s="28"/>
      <c r="C217" s="9" t="s">
        <v>9</v>
      </c>
      <c r="D217" s="10">
        <v>240</v>
      </c>
      <c r="E217" s="10">
        <v>265</v>
      </c>
      <c r="F217" s="10">
        <v>155</v>
      </c>
      <c r="G217" s="11">
        <f t="shared" si="6"/>
        <v>64.58333333333333</v>
      </c>
      <c r="H217" s="12">
        <f t="shared" si="7"/>
        <v>58.490566037735846</v>
      </c>
    </row>
    <row r="218" spans="1:8" ht="12.75">
      <c r="A218" s="24"/>
      <c r="B218" s="26"/>
      <c r="C218" s="9" t="s">
        <v>30</v>
      </c>
      <c r="D218" s="10">
        <v>0</v>
      </c>
      <c r="E218" s="10">
        <v>897</v>
      </c>
      <c r="F218" s="10">
        <v>897</v>
      </c>
      <c r="G218" s="11" t="str">
        <f t="shared" si="6"/>
        <v>***</v>
      </c>
      <c r="H218" s="12">
        <f t="shared" si="7"/>
        <v>100</v>
      </c>
    </row>
    <row r="219" spans="1:8" ht="12.75">
      <c r="A219" s="23" t="s">
        <v>273</v>
      </c>
      <c r="B219" s="25" t="s">
        <v>274</v>
      </c>
      <c r="C219" s="9" t="s">
        <v>7</v>
      </c>
      <c r="D219" s="10">
        <v>8854</v>
      </c>
      <c r="E219" s="10">
        <v>8854</v>
      </c>
      <c r="F219" s="10">
        <v>8276</v>
      </c>
      <c r="G219" s="11">
        <f t="shared" si="6"/>
        <v>93.47187711768692</v>
      </c>
      <c r="H219" s="12">
        <f t="shared" si="7"/>
        <v>93.47187711768692</v>
      </c>
    </row>
    <row r="220" spans="1:8" ht="12.75">
      <c r="A220" s="27"/>
      <c r="B220" s="28"/>
      <c r="C220" s="9" t="s">
        <v>8</v>
      </c>
      <c r="D220" s="10">
        <v>3100</v>
      </c>
      <c r="E220" s="10">
        <v>4130</v>
      </c>
      <c r="F220" s="10">
        <v>3368</v>
      </c>
      <c r="G220" s="11">
        <f t="shared" si="6"/>
        <v>108.64516129032258</v>
      </c>
      <c r="H220" s="12">
        <f t="shared" si="7"/>
        <v>81.5496368038741</v>
      </c>
    </row>
    <row r="221" spans="1:8" ht="12.75">
      <c r="A221" s="24"/>
      <c r="B221" s="26"/>
      <c r="C221" s="9" t="s">
        <v>264</v>
      </c>
      <c r="D221" s="10">
        <v>1112</v>
      </c>
      <c r="E221" s="10">
        <v>1097</v>
      </c>
      <c r="F221" s="10">
        <v>1022</v>
      </c>
      <c r="G221" s="11">
        <f t="shared" si="6"/>
        <v>91.90647482014388</v>
      </c>
      <c r="H221" s="12">
        <f t="shared" si="7"/>
        <v>93.16317228805833</v>
      </c>
    </row>
    <row r="222" spans="1:8" ht="12.75">
      <c r="A222" s="7" t="s">
        <v>275</v>
      </c>
      <c r="B222" s="8" t="s">
        <v>276</v>
      </c>
      <c r="C222" s="9" t="s">
        <v>23</v>
      </c>
      <c r="D222" s="10">
        <v>1420</v>
      </c>
      <c r="E222" s="10">
        <v>1275</v>
      </c>
      <c r="F222" s="10">
        <v>893</v>
      </c>
      <c r="G222" s="11">
        <f t="shared" si="6"/>
        <v>62.88732394366197</v>
      </c>
      <c r="H222" s="12">
        <f t="shared" si="7"/>
        <v>70.03921568627452</v>
      </c>
    </row>
    <row r="223" spans="1:8" ht="12.75">
      <c r="A223" s="23" t="s">
        <v>277</v>
      </c>
      <c r="B223" s="25" t="s">
        <v>278</v>
      </c>
      <c r="C223" s="9" t="s">
        <v>152</v>
      </c>
      <c r="D223" s="10">
        <v>42660</v>
      </c>
      <c r="E223" s="10">
        <v>35462</v>
      </c>
      <c r="F223" s="10">
        <v>32873</v>
      </c>
      <c r="G223" s="11">
        <f t="shared" si="6"/>
        <v>77.05813408345054</v>
      </c>
      <c r="H223" s="12">
        <f t="shared" si="7"/>
        <v>92.69922734194348</v>
      </c>
    </row>
    <row r="224" spans="1:8" ht="12.75">
      <c r="A224" s="27"/>
      <c r="B224" s="28"/>
      <c r="C224" s="9" t="s">
        <v>6</v>
      </c>
      <c r="D224" s="10">
        <v>400</v>
      </c>
      <c r="E224" s="10">
        <v>2000</v>
      </c>
      <c r="F224" s="10">
        <v>1704</v>
      </c>
      <c r="G224" s="11">
        <f t="shared" si="6"/>
        <v>426</v>
      </c>
      <c r="H224" s="12">
        <f t="shared" si="7"/>
        <v>85.2</v>
      </c>
    </row>
    <row r="225" spans="1:8" ht="12.75">
      <c r="A225" s="24"/>
      <c r="B225" s="26"/>
      <c r="C225" s="9" t="s">
        <v>19</v>
      </c>
      <c r="D225" s="10">
        <v>7</v>
      </c>
      <c r="E225" s="10">
        <v>11</v>
      </c>
      <c r="F225" s="10">
        <v>11</v>
      </c>
      <c r="G225" s="11">
        <f t="shared" si="6"/>
        <v>157.14285714285714</v>
      </c>
      <c r="H225" s="12">
        <f t="shared" si="7"/>
        <v>100</v>
      </c>
    </row>
    <row r="226" spans="1:8" ht="12.75">
      <c r="A226" s="7" t="s">
        <v>279</v>
      </c>
      <c r="B226" s="8" t="s">
        <v>280</v>
      </c>
      <c r="C226" s="9" t="s">
        <v>152</v>
      </c>
      <c r="D226" s="10">
        <v>15500</v>
      </c>
      <c r="E226" s="10">
        <v>14202</v>
      </c>
      <c r="F226" s="10">
        <v>14116</v>
      </c>
      <c r="G226" s="11">
        <f t="shared" si="6"/>
        <v>91.07096774193549</v>
      </c>
      <c r="H226" s="12">
        <f t="shared" si="7"/>
        <v>99.39445148570624</v>
      </c>
    </row>
    <row r="227" spans="1:8" ht="12.75">
      <c r="A227" s="23" t="s">
        <v>281</v>
      </c>
      <c r="B227" s="25" t="s">
        <v>282</v>
      </c>
      <c r="C227" s="9" t="s">
        <v>152</v>
      </c>
      <c r="D227" s="10">
        <v>1534282</v>
      </c>
      <c r="E227" s="10">
        <v>1824917</v>
      </c>
      <c r="F227" s="10">
        <v>13174943</v>
      </c>
      <c r="G227" s="11">
        <f t="shared" si="6"/>
        <v>858.7041365277048</v>
      </c>
      <c r="H227" s="12">
        <f t="shared" si="7"/>
        <v>721.9475187090701</v>
      </c>
    </row>
    <row r="228" spans="1:8" ht="12.75">
      <c r="A228" s="27"/>
      <c r="B228" s="28"/>
      <c r="C228" s="9" t="s">
        <v>252</v>
      </c>
      <c r="D228" s="10">
        <v>0</v>
      </c>
      <c r="E228" s="10">
        <v>0</v>
      </c>
      <c r="F228" s="10">
        <v>8269</v>
      </c>
      <c r="G228" s="11" t="str">
        <f t="shared" si="6"/>
        <v>***</v>
      </c>
      <c r="H228" s="12" t="str">
        <f t="shared" si="7"/>
        <v>***</v>
      </c>
    </row>
    <row r="229" spans="1:8" ht="12.75">
      <c r="A229" s="27"/>
      <c r="B229" s="28"/>
      <c r="C229" s="9" t="s">
        <v>6</v>
      </c>
      <c r="D229" s="10">
        <v>17521</v>
      </c>
      <c r="E229" s="10">
        <v>17521</v>
      </c>
      <c r="F229" s="10">
        <v>24778</v>
      </c>
      <c r="G229" s="11">
        <f t="shared" si="6"/>
        <v>141.41886878602818</v>
      </c>
      <c r="H229" s="12">
        <f t="shared" si="7"/>
        <v>141.41886878602818</v>
      </c>
    </row>
    <row r="230" spans="1:8" ht="12.75">
      <c r="A230" s="27"/>
      <c r="B230" s="28"/>
      <c r="C230" s="9" t="s">
        <v>199</v>
      </c>
      <c r="D230" s="10">
        <v>14476</v>
      </c>
      <c r="E230" s="10">
        <v>14476</v>
      </c>
      <c r="F230" s="10">
        <v>14476</v>
      </c>
      <c r="G230" s="11">
        <f t="shared" si="6"/>
        <v>100</v>
      </c>
      <c r="H230" s="12">
        <f t="shared" si="7"/>
        <v>100</v>
      </c>
    </row>
    <row r="231" spans="1:8" ht="12.75">
      <c r="A231" s="24"/>
      <c r="B231" s="26"/>
      <c r="C231" s="9" t="s">
        <v>247</v>
      </c>
      <c r="D231" s="10">
        <v>0</v>
      </c>
      <c r="E231" s="10">
        <v>603</v>
      </c>
      <c r="F231" s="10">
        <v>103</v>
      </c>
      <c r="G231" s="11" t="str">
        <f t="shared" si="6"/>
        <v>***</v>
      </c>
      <c r="H231" s="12">
        <f t="shared" si="7"/>
        <v>17.081260364842453</v>
      </c>
    </row>
    <row r="232" spans="1:8" ht="12.75">
      <c r="A232" s="7" t="s">
        <v>283</v>
      </c>
      <c r="B232" s="8" t="s">
        <v>284</v>
      </c>
      <c r="C232" s="9" t="s">
        <v>152</v>
      </c>
      <c r="D232" s="10">
        <v>20780</v>
      </c>
      <c r="E232" s="10">
        <v>22787</v>
      </c>
      <c r="F232" s="10">
        <v>17662</v>
      </c>
      <c r="G232" s="11">
        <f t="shared" si="6"/>
        <v>84.99518768046198</v>
      </c>
      <c r="H232" s="12">
        <f t="shared" si="7"/>
        <v>77.50910606925001</v>
      </c>
    </row>
    <row r="233" spans="1:8" ht="12.75">
      <c r="A233" s="7" t="s">
        <v>285</v>
      </c>
      <c r="B233" s="8" t="s">
        <v>286</v>
      </c>
      <c r="C233" s="9" t="s">
        <v>152</v>
      </c>
      <c r="D233" s="10">
        <v>0</v>
      </c>
      <c r="E233" s="10">
        <v>2904</v>
      </c>
      <c r="F233" s="10">
        <v>2898</v>
      </c>
      <c r="G233" s="11" t="str">
        <f t="shared" si="6"/>
        <v>***</v>
      </c>
      <c r="H233" s="12">
        <f t="shared" si="7"/>
        <v>99.79338842975207</v>
      </c>
    </row>
    <row r="234" spans="1:8" ht="12.75">
      <c r="A234" s="23" t="s">
        <v>287</v>
      </c>
      <c r="B234" s="25" t="s">
        <v>288</v>
      </c>
      <c r="C234" s="9" t="s">
        <v>37</v>
      </c>
      <c r="D234" s="10">
        <v>0</v>
      </c>
      <c r="E234" s="10">
        <v>0</v>
      </c>
      <c r="F234" s="10">
        <v>5</v>
      </c>
      <c r="G234" s="11" t="str">
        <f t="shared" si="6"/>
        <v>***</v>
      </c>
      <c r="H234" s="12" t="str">
        <f t="shared" si="7"/>
        <v>***</v>
      </c>
    </row>
    <row r="235" spans="1:8" ht="12.75">
      <c r="A235" s="27"/>
      <c r="B235" s="28"/>
      <c r="C235" s="9" t="s">
        <v>152</v>
      </c>
      <c r="D235" s="10">
        <v>220150</v>
      </c>
      <c r="E235" s="10">
        <v>373514</v>
      </c>
      <c r="F235" s="10">
        <v>195386</v>
      </c>
      <c r="G235" s="11">
        <f t="shared" si="6"/>
        <v>88.75130592777651</v>
      </c>
      <c r="H235" s="12">
        <f t="shared" si="7"/>
        <v>52.310221303619144</v>
      </c>
    </row>
    <row r="236" spans="1:8" ht="12.75">
      <c r="A236" s="27"/>
      <c r="B236" s="28"/>
      <c r="C236" s="9" t="s">
        <v>137</v>
      </c>
      <c r="D236" s="10">
        <v>300</v>
      </c>
      <c r="E236" s="10">
        <v>300</v>
      </c>
      <c r="F236" s="10">
        <v>198</v>
      </c>
      <c r="G236" s="11">
        <f t="shared" si="6"/>
        <v>66</v>
      </c>
      <c r="H236" s="12">
        <f t="shared" si="7"/>
        <v>66</v>
      </c>
    </row>
    <row r="237" spans="1:8" ht="13.5" thickBot="1">
      <c r="A237" s="29"/>
      <c r="B237" s="30"/>
      <c r="C237" s="9" t="s">
        <v>19</v>
      </c>
      <c r="D237" s="10">
        <v>30</v>
      </c>
      <c r="E237" s="10">
        <v>784</v>
      </c>
      <c r="F237" s="10">
        <v>121</v>
      </c>
      <c r="G237" s="11">
        <f t="shared" si="6"/>
        <v>403.3333333333333</v>
      </c>
      <c r="H237" s="12">
        <f t="shared" si="7"/>
        <v>15.433673469387756</v>
      </c>
    </row>
    <row r="238" spans="1:8" ht="13.5" thickBot="1">
      <c r="A238" s="36" t="s">
        <v>289</v>
      </c>
      <c r="B238" s="37"/>
      <c r="C238" s="38"/>
      <c r="D238" s="15">
        <v>7001105</v>
      </c>
      <c r="E238" s="16">
        <v>7864208</v>
      </c>
      <c r="F238" s="16">
        <v>18863562</v>
      </c>
      <c r="G238" s="17">
        <f t="shared" si="6"/>
        <v>269.4369245997596</v>
      </c>
      <c r="H238" s="18">
        <f t="shared" si="7"/>
        <v>239.8660106650282</v>
      </c>
    </row>
    <row r="239" spans="1:8" ht="13.5" thickBot="1">
      <c r="A239" s="39" t="s">
        <v>290</v>
      </c>
      <c r="B239" s="40"/>
      <c r="C239" s="41"/>
      <c r="D239" s="4">
        <f>D240-D238</f>
        <v>-31997</v>
      </c>
      <c r="E239" s="4">
        <f>E240-E238</f>
        <v>-34058</v>
      </c>
      <c r="F239" s="4">
        <v>-11422872</v>
      </c>
      <c r="G239" s="5">
        <f t="shared" si="6"/>
        <v>35699.82185829921</v>
      </c>
      <c r="H239" s="6">
        <f t="shared" si="7"/>
        <v>33539.467966410244</v>
      </c>
    </row>
    <row r="240" spans="1:8" ht="13.5" thickBot="1">
      <c r="A240" s="36" t="s">
        <v>291</v>
      </c>
      <c r="B240" s="37"/>
      <c r="C240" s="38"/>
      <c r="D240" s="15">
        <v>6969108</v>
      </c>
      <c r="E240" s="16">
        <v>7830150</v>
      </c>
      <c r="F240" s="16">
        <f>SUM(F238:F239)</f>
        <v>7440690</v>
      </c>
      <c r="G240" s="17">
        <f t="shared" si="6"/>
        <v>106.76674834139462</v>
      </c>
      <c r="H240" s="18">
        <f t="shared" si="7"/>
        <v>95.02614892435011</v>
      </c>
    </row>
  </sheetData>
  <sheetProtection/>
  <mergeCells count="108">
    <mergeCell ref="G2:G4"/>
    <mergeCell ref="A1:H1"/>
    <mergeCell ref="A142:C142"/>
    <mergeCell ref="A6:A9"/>
    <mergeCell ref="B6:B9"/>
    <mergeCell ref="A2:A4"/>
    <mergeCell ref="B2:B4"/>
    <mergeCell ref="C2:C4"/>
    <mergeCell ref="D2:D4"/>
    <mergeCell ref="E2:E4"/>
    <mergeCell ref="A219:A221"/>
    <mergeCell ref="B219:B221"/>
    <mergeCell ref="F2:F4"/>
    <mergeCell ref="A223:A225"/>
    <mergeCell ref="B223:B225"/>
    <mergeCell ref="H2:H4"/>
    <mergeCell ref="A5:C5"/>
    <mergeCell ref="A13:C13"/>
    <mergeCell ref="A43:C43"/>
    <mergeCell ref="A31:A32"/>
    <mergeCell ref="A238:C238"/>
    <mergeCell ref="A239:C239"/>
    <mergeCell ref="A240:C240"/>
    <mergeCell ref="A234:A237"/>
    <mergeCell ref="B234:B237"/>
    <mergeCell ref="A227:A231"/>
    <mergeCell ref="B227:B231"/>
    <mergeCell ref="A207:A218"/>
    <mergeCell ref="B207:B218"/>
    <mergeCell ref="A205:A206"/>
    <mergeCell ref="B205:B206"/>
    <mergeCell ref="A203:A204"/>
    <mergeCell ref="B203:B204"/>
    <mergeCell ref="A200:A202"/>
    <mergeCell ref="B200:B202"/>
    <mergeCell ref="A190:A192"/>
    <mergeCell ref="B190:B192"/>
    <mergeCell ref="A199:C199"/>
    <mergeCell ref="A186:A187"/>
    <mergeCell ref="B186:B187"/>
    <mergeCell ref="A181:A184"/>
    <mergeCell ref="B181:B184"/>
    <mergeCell ref="A185:C185"/>
    <mergeCell ref="A179:A180"/>
    <mergeCell ref="B179:B180"/>
    <mergeCell ref="A175:A176"/>
    <mergeCell ref="B175:B176"/>
    <mergeCell ref="A172:A173"/>
    <mergeCell ref="B172:B173"/>
    <mergeCell ref="A167:A168"/>
    <mergeCell ref="B167:B168"/>
    <mergeCell ref="A155:A158"/>
    <mergeCell ref="B155:B158"/>
    <mergeCell ref="A149:A153"/>
    <mergeCell ref="B149:B153"/>
    <mergeCell ref="A145:A147"/>
    <mergeCell ref="B145:B147"/>
    <mergeCell ref="A139:A140"/>
    <mergeCell ref="B139:B140"/>
    <mergeCell ref="A136:A137"/>
    <mergeCell ref="B136:B137"/>
    <mergeCell ref="A132:A135"/>
    <mergeCell ref="B132:B135"/>
    <mergeCell ref="A129:A130"/>
    <mergeCell ref="B129:B130"/>
    <mergeCell ref="A123:A124"/>
    <mergeCell ref="B123:B124"/>
    <mergeCell ref="A119:A122"/>
    <mergeCell ref="B119:B122"/>
    <mergeCell ref="A113:A116"/>
    <mergeCell ref="B113:B116"/>
    <mergeCell ref="A105:A112"/>
    <mergeCell ref="B105:B112"/>
    <mergeCell ref="A103:A104"/>
    <mergeCell ref="B103:B104"/>
    <mergeCell ref="A90:A91"/>
    <mergeCell ref="B90:B91"/>
    <mergeCell ref="A84:A86"/>
    <mergeCell ref="B84:B86"/>
    <mergeCell ref="A79:A81"/>
    <mergeCell ref="B79:B81"/>
    <mergeCell ref="A73:A75"/>
    <mergeCell ref="B73:B75"/>
    <mergeCell ref="A69:A72"/>
    <mergeCell ref="B69:B72"/>
    <mergeCell ref="A67:A68"/>
    <mergeCell ref="B67:B68"/>
    <mergeCell ref="A64:A65"/>
    <mergeCell ref="B64:B65"/>
    <mergeCell ref="A61:A63"/>
    <mergeCell ref="B61:B63"/>
    <mergeCell ref="A56:A57"/>
    <mergeCell ref="B56:B57"/>
    <mergeCell ref="A15:A18"/>
    <mergeCell ref="B15:B18"/>
    <mergeCell ref="A25:A28"/>
    <mergeCell ref="B25:B28"/>
    <mergeCell ref="A21:A24"/>
    <mergeCell ref="B21:B24"/>
    <mergeCell ref="A19:A20"/>
    <mergeCell ref="B19:B20"/>
    <mergeCell ref="A51:A55"/>
    <mergeCell ref="B51:B55"/>
    <mergeCell ref="A41:A42"/>
    <mergeCell ref="B41:B42"/>
    <mergeCell ref="B29:B30"/>
    <mergeCell ref="B31:B32"/>
    <mergeCell ref="A29:A30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r:id="rId1"/>
  <headerFooter differentFirst="1" alignWithMargins="0">
    <oddFooter>&amp;C&amp;P/&amp;N</oddFooter>
    <firstHeader>&amp;RPříloha č. 5</firstHeader>
    <firstFooter>&amp;C&amp;P/&amp;N</firstFooter>
  </headerFooter>
  <rowBreaks count="7" manualBreakCount="7">
    <brk id="36" max="255" man="1"/>
    <brk id="68" max="255" man="1"/>
    <brk id="100" max="255" man="1"/>
    <brk id="131" max="255" man="1"/>
    <brk id="163" max="255" man="1"/>
    <brk id="195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2019-05-25T05:49:34Z</cp:lastPrinted>
  <dcterms:created xsi:type="dcterms:W3CDTF">2001-10-24T13:08:44Z</dcterms:created>
  <dcterms:modified xsi:type="dcterms:W3CDTF">2019-05-30T11:51:38Z</dcterms:modified>
  <cp:category/>
  <cp:version/>
  <cp:contentType/>
  <cp:contentStatus/>
</cp:coreProperties>
</file>