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28830" windowHeight="6435" firstSheet="4" activeTab="4"/>
  </bookViews>
  <sheets>
    <sheet name="rok 2000" sheetId="1" state="hidden" r:id="rId1"/>
    <sheet name="rok 2001" sheetId="2" state="hidden" r:id="rId2"/>
    <sheet name="rok 2002" sheetId="3" state="hidden" r:id="rId3"/>
    <sheet name="rok 2008" sheetId="4" state="hidden" r:id="rId4"/>
    <sheet name="2018" sheetId="5" r:id="rId5"/>
  </sheets>
  <definedNames>
    <definedName name="_xlnm.Print_Area" localSheetId="4">'2018'!$A$1:$R$29</definedName>
  </definedNames>
  <calcPr fullCalcOnLoad="1"/>
</workbook>
</file>

<file path=xl/comments5.xml><?xml version="1.0" encoding="utf-8"?>
<comments xmlns="http://schemas.openxmlformats.org/spreadsheetml/2006/main">
  <authors>
    <author>Davidová Soňa</author>
  </authors>
  <commentList>
    <comment ref="O22" authorId="0">
      <text>
        <r>
          <rPr>
            <b/>
            <sz val="9"/>
            <rFont val="Tahoma"/>
            <family val="2"/>
          </rPr>
          <t xml:space="preserve">Davidová Soňa:
</t>
        </r>
        <r>
          <rPr>
            <sz val="9"/>
            <rFont val="Tahoma"/>
            <family val="2"/>
          </rPr>
          <t>4 650 tis. Kč - úhrada ušlého zisku společnosti RICHPOINT s.r.o
60 tis. Kč - projekt Aktivní senior
30 tis. Kč - projekt STUD2NA
15 tis. Kč - projekt Cyklosvětluška aneb světýlko naděje</t>
        </r>
      </text>
    </comment>
  </commentList>
</comments>
</file>

<file path=xl/sharedStrings.xml><?xml version="1.0" encoding="utf-8"?>
<sst xmlns="http://schemas.openxmlformats.org/spreadsheetml/2006/main" count="176" uniqueCount="80">
  <si>
    <t>Základní kapitál</t>
  </si>
  <si>
    <t>Pohledávky</t>
  </si>
  <si>
    <t>Krátk.</t>
  </si>
  <si>
    <t>Dlouh.</t>
  </si>
  <si>
    <t>Hospodářský výsledek</t>
  </si>
  <si>
    <t>minulých let</t>
  </si>
  <si>
    <t>běžné období</t>
  </si>
  <si>
    <t>Závazky</t>
  </si>
  <si>
    <t>Dotace</t>
  </si>
  <si>
    <t>Provozní</t>
  </si>
  <si>
    <t>Invest.</t>
  </si>
  <si>
    <t>Výnosy</t>
  </si>
  <si>
    <t>Náklady</t>
  </si>
  <si>
    <t>v tis. Kč</t>
  </si>
  <si>
    <t>Vybrané ekonomické ukazatelé obchodních společností se 100% majetkovým podílem statutárního města Ostravy</t>
  </si>
  <si>
    <t xml:space="preserve">Zásobování teplem Ostrava, a.s. </t>
  </si>
  <si>
    <t>OZO Ostrava s.r.o.</t>
  </si>
  <si>
    <t>Dopravní podnik Ostrava, a.s.</t>
  </si>
  <si>
    <t>SAREZA, s.r.o.</t>
  </si>
  <si>
    <t xml:space="preserve">Ostravské komunikace, a.s. </t>
  </si>
  <si>
    <t xml:space="preserve">Krematorium Ostrava, a.s. </t>
  </si>
  <si>
    <t>Ostravské výstavy, a.s.</t>
  </si>
  <si>
    <t>Ostravské městské lesy, s.r.o.</t>
  </si>
  <si>
    <t>3 170 378*</t>
  </si>
  <si>
    <t>* Pozn.:</t>
  </si>
  <si>
    <t>Vybrané ekonomické údaje obchodních společností se 100% majetkovým podílem statutárního města Ostravy</t>
  </si>
  <si>
    <t>SAREZA, s.r.o. *</t>
  </si>
  <si>
    <t>* Sportovní a rekreační zařízení města Ostravy, s.r.o.</t>
  </si>
  <si>
    <t>Technické služby, a.s. Slezská Ostrava</t>
  </si>
  <si>
    <t>Účelová neinvest.</t>
  </si>
  <si>
    <t>** Dotace k tržbám</t>
  </si>
  <si>
    <t>Dotace z rozpočtu města</t>
  </si>
  <si>
    <t xml:space="preserve"> ** 4 000</t>
  </si>
  <si>
    <r>
      <t xml:space="preserve">Společnost </t>
    </r>
    <r>
      <rPr>
        <b/>
        <sz val="10"/>
        <rFont val="Arial CE"/>
        <family val="2"/>
      </rPr>
      <t xml:space="preserve">KOORDINÁTOR ODIS, s.r.o., </t>
    </r>
    <r>
      <rPr>
        <sz val="10"/>
        <rFont val="Arial CE"/>
        <family val="2"/>
      </rPr>
      <t>kde má statutární město Ostrava 31,25% majetkový podíl, obdržela z rozpočtu města neinvestiční dotaci ve výši 2 830 tis. Kč</t>
    </r>
  </si>
  <si>
    <t>Rezervní fond</t>
  </si>
  <si>
    <t>Nein-vest.</t>
  </si>
  <si>
    <t>Kapit. dovybav.</t>
  </si>
  <si>
    <t>min. let</t>
  </si>
  <si>
    <r>
      <t xml:space="preserve">Společnost </t>
    </r>
    <r>
      <rPr>
        <b/>
        <sz val="10"/>
        <rFont val="Arial CE"/>
        <family val="2"/>
      </rPr>
      <t xml:space="preserve">KOORDINÁTOR ODIS, s.r.o., </t>
    </r>
    <r>
      <rPr>
        <sz val="10"/>
        <rFont val="Arial CE"/>
        <family val="2"/>
      </rPr>
      <t>kde má statutární město Ostrava 27,35% majetkový podíl, obdržela z rozpočtu města neinvestiční dotaci ve výši 2 886 tis. Kč</t>
    </r>
  </si>
  <si>
    <t>a investiční dotaci ve výši 73 tis. Kč</t>
  </si>
  <si>
    <t>* za rok 2002 jde o předběžné výsledky</t>
  </si>
  <si>
    <t>OVANET a.s. *</t>
  </si>
  <si>
    <t>SAREZA, s.r.o. °</t>
  </si>
  <si>
    <t>° Sportovní a rekreační zařízení města Ostravy, s.r.o.</t>
  </si>
  <si>
    <t>Dopravní podnik Ostrava a.s.</t>
  </si>
  <si>
    <t>Vlastní kapitál</t>
  </si>
  <si>
    <r>
      <t xml:space="preserve">Společnost </t>
    </r>
    <r>
      <rPr>
        <b/>
        <sz val="10"/>
        <rFont val="Arial CE"/>
        <family val="2"/>
      </rPr>
      <t xml:space="preserve">Vědecko-technologický park Ostrava, a.s., </t>
    </r>
    <r>
      <rPr>
        <sz val="10"/>
        <rFont val="Arial CE"/>
        <family val="2"/>
      </rPr>
      <t>kde má statutární město Ostrava 20% majetkový podíl, obdržela z rozpočtu města neinvestiční dotaci ve výši 3 000 tis. Kč</t>
    </r>
  </si>
  <si>
    <t>Dům kultury Vítkovice, akciová společnost *</t>
  </si>
  <si>
    <t>Dům kultury města Ostravy, a.s.</t>
  </si>
  <si>
    <t>Hotel ATOM Ostrava, spol. s r.o.</t>
  </si>
  <si>
    <t>Vybrané ekonomické údaje obchodních společností se 100% majetkovou účastí statutárního města Ostravy, včetně těch, kterým jsou poskytovány z rozpočtu statutárního města Ostravy dotace</t>
  </si>
  <si>
    <t xml:space="preserve">Pohledávky </t>
  </si>
  <si>
    <t xml:space="preserve">Závazky </t>
  </si>
  <si>
    <t>Výsledek hospodaření</t>
  </si>
  <si>
    <t>Neinvest. (provozní)</t>
  </si>
  <si>
    <t>OVANET a.s.</t>
  </si>
  <si>
    <t>Dům kultury Akord Ostrava-Zábřeh, s r.o.</t>
  </si>
  <si>
    <t>Koordinátor ODIS s.r.o.</t>
  </si>
  <si>
    <t xml:space="preserve">VÍTKOVICE ARÉNA, a.s. </t>
  </si>
  <si>
    <t>jsou poskytovány z rozpočtu statutárního města Ostravy dotace</t>
  </si>
  <si>
    <t>Údaje platné k 31.12.2008</t>
  </si>
  <si>
    <t>DK Poklad, s.r.o</t>
  </si>
  <si>
    <t xml:space="preserve"> </t>
  </si>
  <si>
    <t>Dotace z rozpočtu města v roce 2008</t>
  </si>
  <si>
    <t>Vědecko-technologický park Ostrava, a.s.</t>
  </si>
  <si>
    <t>Ostravský informační servis, s.r.o.</t>
  </si>
  <si>
    <t xml:space="preserve">Vybrané ekonomické údaje obchodních společností se 100% majetkovou účastí statutárního města Ostravy, včetně těch, kterým </t>
  </si>
  <si>
    <t>Ostravské městské lesy a zeleň, s.r.o.</t>
  </si>
  <si>
    <t xml:space="preserve">                                                        </t>
  </si>
  <si>
    <t>DK POKLAD, s.r.o</t>
  </si>
  <si>
    <t xml:space="preserve">Dům seniorů v Krásném Poli s.r.o. </t>
  </si>
  <si>
    <t xml:space="preserve">Opravy a údržba komunikací Ostrava, s.r.o. </t>
  </si>
  <si>
    <t xml:space="preserve">OVANET a.s. </t>
  </si>
  <si>
    <t>Údaje platné k 31.12.2018</t>
  </si>
  <si>
    <t>Černá louka s.r.o. *</t>
  </si>
  <si>
    <t xml:space="preserve">Garáže Ostrava, a.s. </t>
  </si>
  <si>
    <t>AKORD &amp;  POKLAD s.r.o. **</t>
  </si>
  <si>
    <t xml:space="preserve">* K 29.6.2018 došlo k fúzi sloučením společnosti Ostravské výstavy, a.s. a Ostravský informační servis s.r.o. s nástupnickou společností Ostravský informační servis s.r.o. K 8.10.2018 změněn název společnosti na Černá louka s.r.o. </t>
  </si>
  <si>
    <t xml:space="preserve">** K 29.12.2017 došlo k fúzi sloučením společností DK POKLAD, s.r.o. a Dům kultury Akord Ostrava-Zábřeh, s.r.o.  s nástupnickou společností Dům kultury Akord Ostrava-Zábřeh, s.ro. se změnou názvu společnosti na AKORD &amp; POKLAD,  s.r.o. </t>
  </si>
  <si>
    <t>Dotace z rozpočtu města 
v roce 2018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</si>
</sst>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¥€-2]\ #\ ##,000_);[Red]\([$€-2]\ #\ ##,000\)"/>
  </numFmts>
  <fonts count="52">
    <font>
      <sz val="10"/>
      <name val="Tahoma"/>
      <family val="0"/>
    </font>
    <font>
      <b/>
      <sz val="10"/>
      <name val="Tahoma"/>
      <family val="2"/>
    </font>
    <font>
      <b/>
      <sz val="15"/>
      <name val="Tahoma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0"/>
      <color indexed="10"/>
      <name val="Tahoma"/>
      <family val="2"/>
    </font>
    <font>
      <b/>
      <sz val="8"/>
      <name val="Arial CE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Arial CE"/>
      <family val="0"/>
    </font>
    <font>
      <b/>
      <sz val="8"/>
      <name val="Tahoma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Fill="1" applyBorder="1" applyAlignment="1">
      <alignment/>
    </xf>
    <xf numFmtId="3" fontId="0" fillId="0" borderId="17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0" xfId="47">
      <alignment/>
      <protection/>
    </xf>
    <xf numFmtId="0" fontId="0" fillId="0" borderId="0" xfId="47" applyFont="1">
      <alignment/>
      <protection/>
    </xf>
    <xf numFmtId="0" fontId="1" fillId="32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1" fillId="33" borderId="26" xfId="0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/>
    </xf>
    <xf numFmtId="0" fontId="7" fillId="0" borderId="28" xfId="0" applyFont="1" applyFill="1" applyBorder="1" applyAlignment="1">
      <alignment/>
    </xf>
    <xf numFmtId="3" fontId="5" fillId="0" borderId="29" xfId="0" applyNumberFormat="1" applyFont="1" applyFill="1" applyBorder="1" applyAlignment="1">
      <alignment horizontal="right"/>
    </xf>
    <xf numFmtId="3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0" fontId="7" fillId="0" borderId="31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7" fillId="0" borderId="31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0" fillId="0" borderId="29" xfId="0" applyNumberForma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7" fillId="0" borderId="3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35" borderId="19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" fillId="0" borderId="0" xfId="47" applyNumberFormat="1">
      <alignment/>
      <protection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10" fillId="0" borderId="0" xfId="47" applyFont="1">
      <alignment/>
      <protection/>
    </xf>
    <xf numFmtId="0" fontId="4" fillId="0" borderId="0" xfId="47" applyFont="1">
      <alignment/>
      <protection/>
    </xf>
    <xf numFmtId="0" fontId="0" fillId="0" borderId="0" xfId="47" applyFont="1">
      <alignment/>
      <protection/>
    </xf>
    <xf numFmtId="3" fontId="0" fillId="0" borderId="37" xfId="0" applyNumberFormat="1" applyFill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36" borderId="27" xfId="0" applyNumberFormat="1" applyFont="1" applyFill="1" applyBorder="1" applyAlignment="1">
      <alignment/>
    </xf>
    <xf numFmtId="3" fontId="4" fillId="36" borderId="27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51" fillId="0" borderId="27" xfId="0" applyNumberFormat="1" applyFont="1" applyBorder="1" applyAlignment="1">
      <alignment/>
    </xf>
    <xf numFmtId="0" fontId="7" fillId="36" borderId="31" xfId="0" applyFont="1" applyFill="1" applyBorder="1" applyAlignment="1">
      <alignment/>
    </xf>
    <xf numFmtId="3" fontId="0" fillId="36" borderId="27" xfId="0" applyNumberFormat="1" applyFill="1" applyBorder="1" applyAlignment="1">
      <alignment/>
    </xf>
    <xf numFmtId="0" fontId="4" fillId="36" borderId="27" xfId="0" applyFont="1" applyFill="1" applyBorder="1" applyAlignment="1">
      <alignment/>
    </xf>
    <xf numFmtId="3" fontId="4" fillId="36" borderId="32" xfId="0" applyNumberFormat="1" applyFont="1" applyFill="1" applyBorder="1" applyAlignment="1">
      <alignment/>
    </xf>
    <xf numFmtId="0" fontId="7" fillId="36" borderId="28" xfId="0" applyFont="1" applyFill="1" applyBorder="1" applyAlignment="1">
      <alignment/>
    </xf>
    <xf numFmtId="3" fontId="4" fillId="36" borderId="29" xfId="0" applyNumberFormat="1" applyFont="1" applyFill="1" applyBorder="1" applyAlignment="1">
      <alignment horizontal="right"/>
    </xf>
    <xf numFmtId="3" fontId="4" fillId="36" borderId="29" xfId="0" applyNumberFormat="1" applyFont="1" applyFill="1" applyBorder="1" applyAlignment="1">
      <alignment/>
    </xf>
    <xf numFmtId="3" fontId="4" fillId="36" borderId="30" xfId="0" applyNumberFormat="1" applyFont="1" applyFill="1" applyBorder="1" applyAlignment="1">
      <alignment/>
    </xf>
    <xf numFmtId="3" fontId="4" fillId="36" borderId="0" xfId="47" applyNumberFormat="1" applyFill="1">
      <alignment/>
      <protection/>
    </xf>
    <xf numFmtId="0" fontId="4" fillId="36" borderId="0" xfId="47" applyFill="1">
      <alignment/>
      <protection/>
    </xf>
    <xf numFmtId="3" fontId="4" fillId="36" borderId="32" xfId="0" applyNumberFormat="1" applyFont="1" applyFill="1" applyBorder="1" applyAlignment="1">
      <alignment/>
    </xf>
    <xf numFmtId="3" fontId="4" fillId="36" borderId="39" xfId="0" applyNumberFormat="1" applyFont="1" applyFill="1" applyBorder="1" applyAlignment="1">
      <alignment/>
    </xf>
    <xf numFmtId="3" fontId="4" fillId="36" borderId="40" xfId="47" applyNumberFormat="1" applyFill="1" applyBorder="1">
      <alignment/>
      <protection/>
    </xf>
    <xf numFmtId="0" fontId="4" fillId="36" borderId="41" xfId="47" applyFill="1" applyBorder="1">
      <alignment/>
      <protection/>
    </xf>
    <xf numFmtId="3" fontId="12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37" borderId="27" xfId="0" applyNumberFormat="1" applyFont="1" applyFill="1" applyBorder="1" applyAlignment="1">
      <alignment/>
    </xf>
    <xf numFmtId="3" fontId="4" fillId="37" borderId="27" xfId="0" applyNumberFormat="1" applyFont="1" applyFill="1" applyBorder="1" applyAlignment="1">
      <alignment horizontal="right"/>
    </xf>
    <xf numFmtId="3" fontId="4" fillId="37" borderId="32" xfId="0" applyNumberFormat="1" applyFont="1" applyFill="1" applyBorder="1" applyAlignment="1">
      <alignment/>
    </xf>
    <xf numFmtId="3" fontId="4" fillId="37" borderId="24" xfId="0" applyNumberFormat="1" applyFont="1" applyFill="1" applyBorder="1" applyAlignment="1">
      <alignment/>
    </xf>
    <xf numFmtId="0" fontId="4" fillId="37" borderId="24" xfId="0" applyFont="1" applyFill="1" applyBorder="1" applyAlignment="1">
      <alignment/>
    </xf>
    <xf numFmtId="3" fontId="4" fillId="37" borderId="26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1" fillId="38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wrapText="1"/>
    </xf>
    <xf numFmtId="0" fontId="1" fillId="35" borderId="43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1" fillId="35" borderId="4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íloha č.1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17</xdr:row>
      <xdr:rowOff>9525</xdr:rowOff>
    </xdr:from>
    <xdr:to>
      <xdr:col>7</xdr:col>
      <xdr:colOff>447675</xdr:colOff>
      <xdr:row>26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4350" y="3848100"/>
          <a:ext cx="57435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Rozdíl v hodnotě základního kapitálu Dopravního podniku Ostrava, a.s. mezi tab. č. 8a a tab. č. 9 ve výši 166.289.000,- Kč je způsoben nepeněžitým vkladem statutárního města Ostravy do základního kapitálu společnosti formou vkladu nemovitostí, který si společnost k 31.12.2000 zaúčtovala, ale statutární město Ostrava nikoliv, protože návrh na vklad byl podán až 5. a 8.1.2001.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zoomScale="85" zoomScaleNormal="85" zoomScalePageLayoutView="0" workbookViewId="0" topLeftCell="A1">
      <selection activeCell="A31" sqref="A31"/>
    </sheetView>
  </sheetViews>
  <sheetFormatPr defaultColWidth="9.140625" defaultRowHeight="12.75"/>
  <cols>
    <col min="1" max="1" width="30.57421875" style="0" customWidth="1"/>
    <col min="2" max="2" width="10.28125" style="0" bestFit="1" customWidth="1"/>
    <col min="7" max="7" width="9.7109375" style="0" customWidth="1"/>
    <col min="8" max="8" width="10.00390625" style="0" customWidth="1"/>
    <col min="9" max="10" width="9.28125" style="0" bestFit="1" customWidth="1"/>
    <col min="12" max="12" width="9.8515625" style="0" customWidth="1"/>
  </cols>
  <sheetData>
    <row r="2" spans="1:12" ht="46.5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4" spans="1:12" ht="13.5" thickBot="1">
      <c r="A4" s="1"/>
      <c r="B4" s="1"/>
      <c r="C4" s="1"/>
      <c r="L4" s="2" t="s">
        <v>13</v>
      </c>
    </row>
    <row r="5" spans="1:12" ht="25.5" customHeight="1" thickTop="1">
      <c r="A5" s="113"/>
      <c r="B5" s="111" t="s">
        <v>0</v>
      </c>
      <c r="C5" s="109" t="s">
        <v>1</v>
      </c>
      <c r="D5" s="109"/>
      <c r="E5" s="109" t="s">
        <v>7</v>
      </c>
      <c r="F5" s="109"/>
      <c r="G5" s="109" t="s">
        <v>4</v>
      </c>
      <c r="H5" s="109"/>
      <c r="I5" s="111" t="s">
        <v>11</v>
      </c>
      <c r="J5" s="111" t="s">
        <v>12</v>
      </c>
      <c r="K5" s="109" t="s">
        <v>8</v>
      </c>
      <c r="L5" s="110"/>
    </row>
    <row r="6" spans="1:12" ht="26.25" thickBot="1">
      <c r="A6" s="114"/>
      <c r="B6" s="112"/>
      <c r="C6" s="19" t="s">
        <v>3</v>
      </c>
      <c r="D6" s="19" t="s">
        <v>2</v>
      </c>
      <c r="E6" s="19" t="s">
        <v>3</v>
      </c>
      <c r="F6" s="19" t="s">
        <v>2</v>
      </c>
      <c r="G6" s="19" t="s">
        <v>5</v>
      </c>
      <c r="H6" s="19" t="s">
        <v>6</v>
      </c>
      <c r="I6" s="112"/>
      <c r="J6" s="112"/>
      <c r="K6" s="19" t="s">
        <v>9</v>
      </c>
      <c r="L6" s="20" t="s">
        <v>10</v>
      </c>
    </row>
    <row r="7" spans="1:12" ht="15.75" customHeight="1" thickTop="1">
      <c r="A7" s="13" t="s">
        <v>17</v>
      </c>
      <c r="B7" s="14" t="s">
        <v>23</v>
      </c>
      <c r="C7" s="15">
        <v>1845</v>
      </c>
      <c r="D7" s="16">
        <v>51208</v>
      </c>
      <c r="E7" s="16">
        <v>0</v>
      </c>
      <c r="F7" s="16">
        <v>111066</v>
      </c>
      <c r="G7" s="16">
        <v>0</v>
      </c>
      <c r="H7" s="16">
        <v>0</v>
      </c>
      <c r="I7" s="16">
        <v>1408857</v>
      </c>
      <c r="J7" s="16">
        <v>1408857</v>
      </c>
      <c r="K7" s="16">
        <v>826196</v>
      </c>
      <c r="L7" s="17">
        <v>123035</v>
      </c>
    </row>
    <row r="8" spans="1:12" ht="15.75" customHeight="1">
      <c r="A8" s="9" t="s">
        <v>19</v>
      </c>
      <c r="B8" s="3">
        <v>31000</v>
      </c>
      <c r="C8" s="3">
        <v>0</v>
      </c>
      <c r="D8" s="4">
        <v>15447</v>
      </c>
      <c r="E8" s="4">
        <v>125799</v>
      </c>
      <c r="F8" s="4">
        <v>57950</v>
      </c>
      <c r="G8" s="4">
        <v>5574</v>
      </c>
      <c r="H8" s="4">
        <v>4515</v>
      </c>
      <c r="I8" s="4">
        <v>233671</v>
      </c>
      <c r="J8" s="4">
        <v>229156</v>
      </c>
      <c r="K8" s="4">
        <v>3090</v>
      </c>
      <c r="L8" s="5">
        <v>4000</v>
      </c>
    </row>
    <row r="9" spans="1:12" ht="15.75" customHeight="1">
      <c r="A9" s="9" t="s">
        <v>22</v>
      </c>
      <c r="B9" s="3">
        <v>100</v>
      </c>
      <c r="C9" s="3">
        <v>104</v>
      </c>
      <c r="D9" s="4">
        <v>2095</v>
      </c>
      <c r="E9" s="4">
        <v>0</v>
      </c>
      <c r="F9" s="4">
        <v>1457</v>
      </c>
      <c r="G9" s="4">
        <v>862</v>
      </c>
      <c r="H9" s="4">
        <v>72</v>
      </c>
      <c r="I9" s="4">
        <v>27358</v>
      </c>
      <c r="J9" s="4">
        <v>27286</v>
      </c>
      <c r="K9" s="4">
        <v>0</v>
      </c>
      <c r="L9" s="5">
        <v>0</v>
      </c>
    </row>
    <row r="10" spans="1:12" ht="15.75" customHeight="1">
      <c r="A10" s="9" t="s">
        <v>20</v>
      </c>
      <c r="B10" s="3">
        <v>1000</v>
      </c>
      <c r="C10" s="3">
        <v>0</v>
      </c>
      <c r="D10" s="4">
        <v>3587</v>
      </c>
      <c r="E10" s="4">
        <v>28621</v>
      </c>
      <c r="F10" s="4">
        <v>815</v>
      </c>
      <c r="G10" s="4">
        <v>934</v>
      </c>
      <c r="H10" s="4">
        <v>1345</v>
      </c>
      <c r="I10" s="4">
        <v>19086</v>
      </c>
      <c r="J10" s="4">
        <v>17741</v>
      </c>
      <c r="K10" s="4">
        <v>1094</v>
      </c>
      <c r="L10" s="5">
        <v>0</v>
      </c>
    </row>
    <row r="11" spans="1:12" ht="15.75" customHeight="1">
      <c r="A11" s="9" t="s">
        <v>18</v>
      </c>
      <c r="B11" s="3">
        <v>130960</v>
      </c>
      <c r="C11" s="3">
        <v>0</v>
      </c>
      <c r="D11" s="4">
        <v>5425</v>
      </c>
      <c r="E11" s="4">
        <v>51613</v>
      </c>
      <c r="F11" s="4">
        <v>40759</v>
      </c>
      <c r="G11" s="3">
        <v>469</v>
      </c>
      <c r="H11" s="4">
        <v>4204</v>
      </c>
      <c r="I11" s="4">
        <v>66071</v>
      </c>
      <c r="J11" s="4">
        <v>61867</v>
      </c>
      <c r="K11" s="4">
        <v>28869</v>
      </c>
      <c r="L11" s="5">
        <v>46702</v>
      </c>
    </row>
    <row r="12" spans="1:12" ht="15.75" customHeight="1">
      <c r="A12" s="9" t="s">
        <v>16</v>
      </c>
      <c r="B12" s="3">
        <v>433655</v>
      </c>
      <c r="C12" s="3">
        <v>0</v>
      </c>
      <c r="D12" s="4">
        <v>39497</v>
      </c>
      <c r="E12" s="4">
        <v>0</v>
      </c>
      <c r="F12" s="4">
        <v>13787</v>
      </c>
      <c r="G12" s="4">
        <v>-13735</v>
      </c>
      <c r="H12" s="4">
        <v>-24183</v>
      </c>
      <c r="I12" s="4">
        <v>187797</v>
      </c>
      <c r="J12" s="4">
        <v>211980</v>
      </c>
      <c r="K12" s="4">
        <v>0</v>
      </c>
      <c r="L12" s="5">
        <v>0</v>
      </c>
    </row>
    <row r="13" spans="1:12" ht="15.75" customHeight="1">
      <c r="A13" s="9" t="s">
        <v>21</v>
      </c>
      <c r="B13" s="3">
        <v>1000</v>
      </c>
      <c r="C13" s="3">
        <v>0</v>
      </c>
      <c r="D13" s="4">
        <v>2587</v>
      </c>
      <c r="E13" s="4">
        <v>0</v>
      </c>
      <c r="F13" s="4">
        <v>8202</v>
      </c>
      <c r="G13" s="4">
        <v>33</v>
      </c>
      <c r="H13" s="4">
        <v>13</v>
      </c>
      <c r="I13" s="4">
        <v>31305</v>
      </c>
      <c r="J13" s="4">
        <v>31292</v>
      </c>
      <c r="K13" s="4">
        <v>9450</v>
      </c>
      <c r="L13" s="5">
        <v>0</v>
      </c>
    </row>
    <row r="14" spans="1:12" ht="15.75" customHeight="1" thickBot="1">
      <c r="A14" s="10" t="s">
        <v>15</v>
      </c>
      <c r="B14" s="6">
        <v>645200</v>
      </c>
      <c r="C14" s="6">
        <v>0</v>
      </c>
      <c r="D14" s="7">
        <v>92571</v>
      </c>
      <c r="E14" s="7">
        <v>0</v>
      </c>
      <c r="F14" s="7">
        <v>162066</v>
      </c>
      <c r="G14" s="7">
        <v>15600</v>
      </c>
      <c r="H14" s="7">
        <v>34600</v>
      </c>
      <c r="I14" s="7">
        <v>1389953</v>
      </c>
      <c r="J14" s="7">
        <v>1355353</v>
      </c>
      <c r="K14" s="7">
        <v>0</v>
      </c>
      <c r="L14" s="8">
        <v>0</v>
      </c>
    </row>
    <row r="15" ht="13.5" thickTop="1"/>
    <row r="16" spans="1:3" ht="12.75">
      <c r="A16" s="1"/>
      <c r="B16" s="1"/>
      <c r="C16" s="1"/>
    </row>
    <row r="17" spans="1:3" ht="12.75">
      <c r="A17" s="1"/>
      <c r="B17" s="1"/>
      <c r="C17" s="1"/>
    </row>
    <row r="18" ht="12.75">
      <c r="A18" s="18" t="s">
        <v>24</v>
      </c>
    </row>
    <row r="19" ht="12.75">
      <c r="A19" s="11"/>
    </row>
    <row r="20" ht="12.75">
      <c r="A20" s="11"/>
    </row>
    <row r="21" ht="12.75">
      <c r="A21" s="11"/>
    </row>
    <row r="22" ht="12.75">
      <c r="A22" s="12"/>
    </row>
    <row r="23" ht="12.75">
      <c r="A23" s="12"/>
    </row>
  </sheetData>
  <sheetProtection/>
  <mergeCells count="9">
    <mergeCell ref="A2:L2"/>
    <mergeCell ref="E5:F5"/>
    <mergeCell ref="K5:L5"/>
    <mergeCell ref="I5:I6"/>
    <mergeCell ref="J5:J6"/>
    <mergeCell ref="B5:B6"/>
    <mergeCell ref="C5:D5"/>
    <mergeCell ref="G5:H5"/>
    <mergeCell ref="A5:A6"/>
  </mergeCells>
  <printOptions horizontalCentered="1"/>
  <pageMargins left="0.72" right="0.71" top="0.67" bottom="0.984251968503937" header="0.4724409448818898" footer="0.5118110236220472"/>
  <pageSetup horizontalDpi="600" verticalDpi="600" orientation="landscape" paperSize="9" r:id="rId2"/>
  <headerFooter alignWithMargins="0">
    <oddHeader>&amp;R&amp;12Tab. č. 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2:P24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0" sqref="A30"/>
    </sheetView>
  </sheetViews>
  <sheetFormatPr defaultColWidth="9.140625" defaultRowHeight="12.75"/>
  <cols>
    <col min="1" max="1" width="36.28125" style="0" customWidth="1"/>
    <col min="3" max="3" width="7.7109375" style="0" customWidth="1"/>
    <col min="4" max="5" width="8.00390625" style="0" customWidth="1"/>
    <col min="6" max="6" width="8.28125" style="0" customWidth="1"/>
    <col min="7" max="7" width="8.421875" style="0" customWidth="1"/>
    <col min="8" max="8" width="8.28125" style="0" customWidth="1"/>
    <col min="9" max="10" width="9.8515625" style="0" customWidth="1"/>
    <col min="11" max="12" width="9.28125" style="0" bestFit="1" customWidth="1"/>
    <col min="13" max="13" width="9.7109375" style="0" customWidth="1"/>
    <col min="14" max="14" width="8.28125" style="0" customWidth="1"/>
    <col min="15" max="15" width="7.7109375" style="0" customWidth="1"/>
    <col min="16" max="16" width="10.00390625" style="0" customWidth="1"/>
  </cols>
  <sheetData>
    <row r="2" spans="1:16" ht="46.5" customHeight="1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4" spans="1:16" ht="13.5" thickBot="1">
      <c r="A4" s="1"/>
      <c r="B4" s="1"/>
      <c r="C4" s="1"/>
      <c r="N4" s="2"/>
      <c r="P4" s="2" t="s">
        <v>13</v>
      </c>
    </row>
    <row r="5" spans="1:16" ht="25.5" customHeight="1" thickTop="1">
      <c r="A5" s="113"/>
      <c r="B5" s="111" t="s">
        <v>0</v>
      </c>
      <c r="C5" s="109" t="s">
        <v>1</v>
      </c>
      <c r="D5" s="109"/>
      <c r="E5" s="109" t="s">
        <v>7</v>
      </c>
      <c r="F5" s="109"/>
      <c r="G5" s="109" t="s">
        <v>4</v>
      </c>
      <c r="H5" s="109"/>
      <c r="I5" s="109" t="s">
        <v>34</v>
      </c>
      <c r="J5" s="109"/>
      <c r="K5" s="111" t="s">
        <v>11</v>
      </c>
      <c r="L5" s="111" t="s">
        <v>12</v>
      </c>
      <c r="M5" s="109" t="s">
        <v>31</v>
      </c>
      <c r="N5" s="109"/>
      <c r="O5" s="109"/>
      <c r="P5" s="110"/>
    </row>
    <row r="6" spans="1:16" ht="26.25" thickBot="1">
      <c r="A6" s="114"/>
      <c r="B6" s="112"/>
      <c r="C6" s="19" t="s">
        <v>3</v>
      </c>
      <c r="D6" s="19" t="s">
        <v>2</v>
      </c>
      <c r="E6" s="19" t="s">
        <v>3</v>
      </c>
      <c r="F6" s="19" t="s">
        <v>2</v>
      </c>
      <c r="G6" s="19" t="s">
        <v>37</v>
      </c>
      <c r="H6" s="19" t="s">
        <v>6</v>
      </c>
      <c r="I6" s="19" t="s">
        <v>37</v>
      </c>
      <c r="J6" s="19" t="s">
        <v>6</v>
      </c>
      <c r="K6" s="112"/>
      <c r="L6" s="112"/>
      <c r="M6" s="25" t="s">
        <v>29</v>
      </c>
      <c r="N6" s="25" t="s">
        <v>35</v>
      </c>
      <c r="O6" s="25" t="s">
        <v>10</v>
      </c>
      <c r="P6" s="26" t="s">
        <v>36</v>
      </c>
    </row>
    <row r="7" spans="1:16" ht="18" customHeight="1" thickTop="1">
      <c r="A7" s="13" t="s">
        <v>17</v>
      </c>
      <c r="B7" s="14">
        <v>3170378</v>
      </c>
      <c r="C7" s="15">
        <v>1431</v>
      </c>
      <c r="D7" s="16">
        <v>59941</v>
      </c>
      <c r="E7" s="16">
        <v>0</v>
      </c>
      <c r="F7" s="16">
        <v>100301</v>
      </c>
      <c r="G7" s="16">
        <v>0</v>
      </c>
      <c r="H7" s="16">
        <v>11232</v>
      </c>
      <c r="I7" s="16">
        <v>0</v>
      </c>
      <c r="J7" s="16">
        <v>0</v>
      </c>
      <c r="K7" s="16">
        <v>1559932</v>
      </c>
      <c r="L7" s="16">
        <v>1548700</v>
      </c>
      <c r="M7" s="21">
        <v>36000</v>
      </c>
      <c r="N7" s="21">
        <v>873066</v>
      </c>
      <c r="O7" s="21">
        <v>0</v>
      </c>
      <c r="P7" s="24">
        <v>223103</v>
      </c>
    </row>
    <row r="8" spans="1:16" ht="18" customHeight="1">
      <c r="A8" s="9" t="s">
        <v>19</v>
      </c>
      <c r="B8" s="3">
        <v>31000</v>
      </c>
      <c r="C8" s="3">
        <v>0</v>
      </c>
      <c r="D8" s="4">
        <v>33989</v>
      </c>
      <c r="E8" s="4">
        <v>123192</v>
      </c>
      <c r="F8" s="4">
        <v>69607</v>
      </c>
      <c r="G8" s="4">
        <v>4515</v>
      </c>
      <c r="H8" s="4">
        <v>8915</v>
      </c>
      <c r="I8" s="4">
        <v>1115</v>
      </c>
      <c r="J8" s="4">
        <v>1340</v>
      </c>
      <c r="K8" s="4">
        <v>344773</v>
      </c>
      <c r="L8" s="4">
        <v>335858</v>
      </c>
      <c r="M8" s="4">
        <v>3780</v>
      </c>
      <c r="N8" s="4">
        <v>0</v>
      </c>
      <c r="O8" s="4">
        <v>27100</v>
      </c>
      <c r="P8" s="5">
        <v>5780</v>
      </c>
    </row>
    <row r="9" spans="1:16" ht="18" customHeight="1">
      <c r="A9" s="9" t="s">
        <v>22</v>
      </c>
      <c r="B9" s="3">
        <v>100</v>
      </c>
      <c r="C9" s="3">
        <v>159</v>
      </c>
      <c r="D9" s="4">
        <v>2567</v>
      </c>
      <c r="E9" s="4">
        <v>0</v>
      </c>
      <c r="F9" s="4">
        <v>1610</v>
      </c>
      <c r="G9" s="4">
        <v>72</v>
      </c>
      <c r="H9" s="4">
        <v>136</v>
      </c>
      <c r="I9" s="4">
        <v>57</v>
      </c>
      <c r="J9" s="4">
        <v>57</v>
      </c>
      <c r="K9" s="4">
        <v>33038</v>
      </c>
      <c r="L9" s="4">
        <v>32902</v>
      </c>
      <c r="M9" s="4">
        <v>0</v>
      </c>
      <c r="N9" s="22">
        <v>0</v>
      </c>
      <c r="O9" s="4">
        <v>0</v>
      </c>
      <c r="P9" s="5">
        <v>550</v>
      </c>
    </row>
    <row r="10" spans="1:16" ht="18" customHeight="1">
      <c r="A10" s="9" t="s">
        <v>20</v>
      </c>
      <c r="B10" s="3">
        <v>1000</v>
      </c>
      <c r="C10" s="3">
        <v>91</v>
      </c>
      <c r="D10" s="4">
        <v>724</v>
      </c>
      <c r="E10" s="4">
        <v>25809</v>
      </c>
      <c r="F10" s="4">
        <v>1384</v>
      </c>
      <c r="G10" s="4">
        <v>1345</v>
      </c>
      <c r="H10" s="4">
        <v>2384</v>
      </c>
      <c r="I10" s="4">
        <v>150</v>
      </c>
      <c r="J10" s="4">
        <v>200</v>
      </c>
      <c r="K10" s="4">
        <v>20607</v>
      </c>
      <c r="L10" s="4">
        <v>18223</v>
      </c>
      <c r="M10" s="4">
        <v>0</v>
      </c>
      <c r="N10" s="4">
        <v>1420</v>
      </c>
      <c r="O10" s="4">
        <v>0</v>
      </c>
      <c r="P10" s="5">
        <v>0</v>
      </c>
    </row>
    <row r="11" spans="1:16" ht="18" customHeight="1">
      <c r="A11" s="9" t="s">
        <v>26</v>
      </c>
      <c r="B11" s="3">
        <v>130960</v>
      </c>
      <c r="C11" s="3">
        <v>0</v>
      </c>
      <c r="D11" s="4">
        <v>6279</v>
      </c>
      <c r="E11" s="4">
        <v>46916</v>
      </c>
      <c r="F11" s="4">
        <v>32967</v>
      </c>
      <c r="G11" s="3">
        <v>4204</v>
      </c>
      <c r="H11" s="4">
        <v>292</v>
      </c>
      <c r="I11" s="4">
        <v>48</v>
      </c>
      <c r="J11" s="4">
        <v>258</v>
      </c>
      <c r="K11" s="4">
        <v>77547</v>
      </c>
      <c r="L11" s="4">
        <v>77255</v>
      </c>
      <c r="M11" s="4">
        <v>1500</v>
      </c>
      <c r="N11" s="4">
        <v>41802</v>
      </c>
      <c r="O11" s="4">
        <v>79170</v>
      </c>
      <c r="P11" s="5">
        <v>0</v>
      </c>
    </row>
    <row r="12" spans="1:16" ht="18" customHeight="1">
      <c r="A12" s="9" t="s">
        <v>16</v>
      </c>
      <c r="B12" s="3">
        <v>433655</v>
      </c>
      <c r="C12" s="3">
        <v>416</v>
      </c>
      <c r="D12" s="4">
        <v>33422</v>
      </c>
      <c r="E12" s="4">
        <v>0</v>
      </c>
      <c r="F12" s="4">
        <v>18493</v>
      </c>
      <c r="G12" s="4">
        <v>-24183</v>
      </c>
      <c r="H12" s="4">
        <v>-22301</v>
      </c>
      <c r="I12" s="4">
        <v>188</v>
      </c>
      <c r="J12" s="4">
        <v>188</v>
      </c>
      <c r="K12" s="4">
        <v>253045</v>
      </c>
      <c r="L12" s="4">
        <v>275346</v>
      </c>
      <c r="M12" s="4">
        <v>0</v>
      </c>
      <c r="N12" s="4">
        <v>0</v>
      </c>
      <c r="O12" s="4">
        <v>0</v>
      </c>
      <c r="P12" s="5">
        <v>0</v>
      </c>
    </row>
    <row r="13" spans="1:16" ht="18" customHeight="1">
      <c r="A13" s="9" t="s">
        <v>21</v>
      </c>
      <c r="B13" s="3">
        <v>1000</v>
      </c>
      <c r="C13" s="3">
        <v>69</v>
      </c>
      <c r="D13" s="4">
        <v>3521</v>
      </c>
      <c r="E13" s="4">
        <v>0</v>
      </c>
      <c r="F13" s="4">
        <v>6619</v>
      </c>
      <c r="G13" s="4">
        <v>13</v>
      </c>
      <c r="H13" s="4">
        <v>40</v>
      </c>
      <c r="I13" s="4">
        <v>7</v>
      </c>
      <c r="J13" s="4">
        <v>7</v>
      </c>
      <c r="K13" s="4">
        <v>32732</v>
      </c>
      <c r="L13" s="4">
        <v>32692</v>
      </c>
      <c r="M13" s="4">
        <v>7170</v>
      </c>
      <c r="N13" s="23" t="s">
        <v>32</v>
      </c>
      <c r="O13" s="4">
        <v>0</v>
      </c>
      <c r="P13" s="5">
        <v>0</v>
      </c>
    </row>
    <row r="14" spans="1:16" ht="18" customHeight="1">
      <c r="A14" s="9" t="s">
        <v>15</v>
      </c>
      <c r="B14" s="3">
        <v>664134</v>
      </c>
      <c r="C14" s="3">
        <v>0</v>
      </c>
      <c r="D14" s="4">
        <v>121928</v>
      </c>
      <c r="E14" s="4">
        <v>0</v>
      </c>
      <c r="F14" s="4">
        <v>209649</v>
      </c>
      <c r="G14" s="4">
        <v>34600</v>
      </c>
      <c r="H14" s="4">
        <v>27017</v>
      </c>
      <c r="I14" s="4">
        <v>8305</v>
      </c>
      <c r="J14" s="4">
        <v>6575</v>
      </c>
      <c r="K14" s="4">
        <v>1489861</v>
      </c>
      <c r="L14" s="4">
        <v>1462844</v>
      </c>
      <c r="M14" s="4">
        <v>0</v>
      </c>
      <c r="N14" s="4">
        <v>0</v>
      </c>
      <c r="O14" s="4">
        <v>0</v>
      </c>
      <c r="P14" s="5">
        <v>0</v>
      </c>
    </row>
    <row r="15" spans="1:16" ht="18" customHeight="1" thickBot="1">
      <c r="A15" s="10" t="s">
        <v>28</v>
      </c>
      <c r="B15" s="6">
        <v>22797</v>
      </c>
      <c r="C15" s="6">
        <v>0</v>
      </c>
      <c r="D15" s="7">
        <v>2987</v>
      </c>
      <c r="E15" s="7">
        <v>122</v>
      </c>
      <c r="F15" s="7">
        <v>2201</v>
      </c>
      <c r="G15" s="7">
        <v>428</v>
      </c>
      <c r="H15" s="7">
        <v>1351</v>
      </c>
      <c r="I15" s="7"/>
      <c r="J15" s="7"/>
      <c r="K15" s="7">
        <v>34672</v>
      </c>
      <c r="L15" s="7">
        <v>33270</v>
      </c>
      <c r="M15" s="7">
        <v>0</v>
      </c>
      <c r="N15" s="7">
        <v>0</v>
      </c>
      <c r="O15" s="7">
        <v>0</v>
      </c>
      <c r="P15" s="8">
        <v>0</v>
      </c>
    </row>
    <row r="16" ht="13.5" thickTop="1"/>
    <row r="17" spans="1:3" ht="12.75">
      <c r="A17" s="18" t="s">
        <v>27</v>
      </c>
      <c r="B17" s="1"/>
      <c r="C17" s="1"/>
    </row>
    <row r="18" spans="1:3" ht="12.75">
      <c r="A18" s="18" t="s">
        <v>30</v>
      </c>
      <c r="B18" s="1"/>
      <c r="C18" s="1"/>
    </row>
    <row r="19" ht="12.75">
      <c r="A19" s="18"/>
    </row>
    <row r="20" ht="12.75">
      <c r="A20" s="18" t="s">
        <v>33</v>
      </c>
    </row>
    <row r="21" ht="12.75">
      <c r="A21" s="11"/>
    </row>
    <row r="22" ht="12.75">
      <c r="A22" s="11"/>
    </row>
    <row r="23" ht="12.75">
      <c r="A23" s="12"/>
    </row>
    <row r="24" ht="12.75">
      <c r="A24" s="12"/>
    </row>
  </sheetData>
  <sheetProtection/>
  <mergeCells count="10">
    <mergeCell ref="I5:J5"/>
    <mergeCell ref="A2:P2"/>
    <mergeCell ref="G5:H5"/>
    <mergeCell ref="K5:K6"/>
    <mergeCell ref="L5:L6"/>
    <mergeCell ref="M5:P5"/>
    <mergeCell ref="A5:A6"/>
    <mergeCell ref="B5:B6"/>
    <mergeCell ref="C5:D5"/>
    <mergeCell ref="E5:F5"/>
  </mergeCells>
  <printOptions horizontalCentered="1"/>
  <pageMargins left="0.35" right="0.4724409448818898" top="1.11" bottom="0.984251968503937" header="0.86" footer="0.5118110236220472"/>
  <pageSetup horizontalDpi="600" verticalDpi="600" orientation="landscape" paperSize="9" scale="85" r:id="rId1"/>
  <headerFooter alignWithMargins="0">
    <oddHeader>&amp;RTab. č.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Q27"/>
  <sheetViews>
    <sheetView zoomScale="75" zoomScaleNormal="75" zoomScalePageLayoutView="0" workbookViewId="0" topLeftCell="A1">
      <selection activeCell="A34" sqref="A34"/>
    </sheetView>
  </sheetViews>
  <sheetFormatPr defaultColWidth="9.140625" defaultRowHeight="12.75"/>
  <cols>
    <col min="1" max="1" width="42.57421875" style="0" customWidth="1"/>
    <col min="5" max="5" width="7.7109375" style="0" customWidth="1"/>
    <col min="6" max="7" width="8.00390625" style="0" customWidth="1"/>
    <col min="8" max="8" width="8.28125" style="0" customWidth="1"/>
    <col min="9" max="9" width="8.421875" style="0" customWidth="1"/>
    <col min="10" max="10" width="8.28125" style="0" customWidth="1"/>
    <col min="11" max="12" width="9.8515625" style="0" customWidth="1"/>
    <col min="13" max="14" width="9.28125" style="0" bestFit="1" customWidth="1"/>
    <col min="15" max="15" width="9.7109375" style="0" customWidth="1"/>
  </cols>
  <sheetData>
    <row r="2" spans="1:17" ht="46.5" customHeight="1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4" spans="1:5" ht="13.5" thickBot="1">
      <c r="A4" s="1"/>
      <c r="B4" s="1"/>
      <c r="C4" s="1"/>
      <c r="D4" s="1"/>
      <c r="E4" s="1"/>
    </row>
    <row r="5" spans="1:17" ht="25.5" customHeight="1" thickTop="1">
      <c r="A5" s="113"/>
      <c r="B5" s="111" t="s">
        <v>0</v>
      </c>
      <c r="C5" s="109" t="s">
        <v>45</v>
      </c>
      <c r="D5" s="109"/>
      <c r="E5" s="109" t="s">
        <v>1</v>
      </c>
      <c r="F5" s="109"/>
      <c r="G5" s="109" t="s">
        <v>7</v>
      </c>
      <c r="H5" s="109"/>
      <c r="I5" s="109" t="s">
        <v>4</v>
      </c>
      <c r="J5" s="109"/>
      <c r="K5" s="109" t="s">
        <v>34</v>
      </c>
      <c r="L5" s="109"/>
      <c r="M5" s="111" t="s">
        <v>11</v>
      </c>
      <c r="N5" s="111" t="s">
        <v>12</v>
      </c>
      <c r="O5" s="109" t="s">
        <v>31</v>
      </c>
      <c r="P5" s="109"/>
      <c r="Q5" s="110"/>
    </row>
    <row r="6" spans="1:17" ht="26.25" thickBot="1">
      <c r="A6" s="114"/>
      <c r="B6" s="112"/>
      <c r="C6" s="19">
        <v>2001</v>
      </c>
      <c r="D6" s="19">
        <v>2002</v>
      </c>
      <c r="E6" s="19" t="s">
        <v>3</v>
      </c>
      <c r="F6" s="19" t="s">
        <v>2</v>
      </c>
      <c r="G6" s="19" t="s">
        <v>3</v>
      </c>
      <c r="H6" s="19" t="s">
        <v>2</v>
      </c>
      <c r="I6" s="19">
        <v>2001</v>
      </c>
      <c r="J6" s="19">
        <v>2002</v>
      </c>
      <c r="K6" s="19">
        <v>2001</v>
      </c>
      <c r="L6" s="19">
        <v>2002</v>
      </c>
      <c r="M6" s="112"/>
      <c r="N6" s="112"/>
      <c r="O6" s="25" t="s">
        <v>29</v>
      </c>
      <c r="P6" s="25" t="s">
        <v>35</v>
      </c>
      <c r="Q6" s="26" t="s">
        <v>10</v>
      </c>
    </row>
    <row r="7" spans="1:17" ht="18" customHeight="1" thickTop="1">
      <c r="A7" s="13" t="s">
        <v>44</v>
      </c>
      <c r="B7" s="14">
        <v>3170378</v>
      </c>
      <c r="C7" s="14">
        <v>4378275</v>
      </c>
      <c r="D7" s="14">
        <v>3865789</v>
      </c>
      <c r="E7" s="15">
        <v>1553</v>
      </c>
      <c r="F7" s="16">
        <v>63875</v>
      </c>
      <c r="G7" s="16">
        <v>0</v>
      </c>
      <c r="H7" s="16">
        <v>144448</v>
      </c>
      <c r="I7" s="16">
        <v>11232</v>
      </c>
      <c r="J7" s="16">
        <v>-1412</v>
      </c>
      <c r="K7" s="16">
        <v>0</v>
      </c>
      <c r="L7" s="16">
        <v>0</v>
      </c>
      <c r="M7" s="16">
        <v>1672357</v>
      </c>
      <c r="N7" s="16">
        <v>1673769</v>
      </c>
      <c r="O7" s="16">
        <v>0</v>
      </c>
      <c r="P7" s="16">
        <v>874556</v>
      </c>
      <c r="Q7" s="17">
        <v>34625</v>
      </c>
    </row>
    <row r="8" spans="1:17" ht="18" customHeight="1">
      <c r="A8" s="9" t="s">
        <v>47</v>
      </c>
      <c r="B8" s="3">
        <v>91000</v>
      </c>
      <c r="C8" s="3">
        <v>84376</v>
      </c>
      <c r="D8" s="3">
        <v>87740</v>
      </c>
      <c r="E8" s="3">
        <v>0</v>
      </c>
      <c r="F8" s="4">
        <v>7552</v>
      </c>
      <c r="G8" s="4">
        <v>6140</v>
      </c>
      <c r="H8" s="4">
        <v>17603</v>
      </c>
      <c r="I8" s="4">
        <v>319</v>
      </c>
      <c r="J8" s="4">
        <v>-2096</v>
      </c>
      <c r="K8" s="4">
        <v>727</v>
      </c>
      <c r="L8" s="4">
        <v>1197</v>
      </c>
      <c r="M8" s="4">
        <v>47831</v>
      </c>
      <c r="N8" s="4">
        <v>49927</v>
      </c>
      <c r="O8" s="4">
        <v>0</v>
      </c>
      <c r="P8" s="4">
        <v>0</v>
      </c>
      <c r="Q8" s="5">
        <v>0</v>
      </c>
    </row>
    <row r="9" spans="1:17" ht="18" customHeight="1">
      <c r="A9" s="9" t="s">
        <v>20</v>
      </c>
      <c r="B9" s="3">
        <v>28318</v>
      </c>
      <c r="C9" s="3">
        <v>7423</v>
      </c>
      <c r="D9" s="3">
        <v>33658</v>
      </c>
      <c r="E9" s="3">
        <v>0</v>
      </c>
      <c r="F9" s="4">
        <v>1019</v>
      </c>
      <c r="G9" s="4">
        <v>23005</v>
      </c>
      <c r="H9" s="4">
        <v>1535</v>
      </c>
      <c r="I9" s="4">
        <v>2384</v>
      </c>
      <c r="J9" s="4">
        <v>2365</v>
      </c>
      <c r="K9" s="4">
        <v>200</v>
      </c>
      <c r="L9" s="4">
        <v>200</v>
      </c>
      <c r="M9" s="4">
        <v>21267</v>
      </c>
      <c r="N9" s="4">
        <v>18902</v>
      </c>
      <c r="O9" s="4">
        <v>0</v>
      </c>
      <c r="P9" s="4">
        <v>600</v>
      </c>
      <c r="Q9" s="5">
        <v>0</v>
      </c>
    </row>
    <row r="10" spans="1:17" ht="18" customHeight="1">
      <c r="A10" s="9" t="s">
        <v>19</v>
      </c>
      <c r="B10" s="3">
        <v>123378</v>
      </c>
      <c r="C10" s="3">
        <v>91892</v>
      </c>
      <c r="D10" s="3">
        <v>187266</v>
      </c>
      <c r="E10" s="3">
        <v>0</v>
      </c>
      <c r="F10" s="4">
        <v>22395</v>
      </c>
      <c r="G10" s="4">
        <v>2990</v>
      </c>
      <c r="H10" s="4">
        <v>44323</v>
      </c>
      <c r="I10" s="4">
        <v>8915</v>
      </c>
      <c r="J10" s="4">
        <v>7494</v>
      </c>
      <c r="K10" s="4">
        <v>1340</v>
      </c>
      <c r="L10" s="4">
        <v>1815</v>
      </c>
      <c r="M10" s="4">
        <v>381603</v>
      </c>
      <c r="N10" s="4">
        <v>374109</v>
      </c>
      <c r="O10" s="4">
        <v>0</v>
      </c>
      <c r="P10" s="4">
        <v>3090</v>
      </c>
      <c r="Q10" s="5">
        <v>0</v>
      </c>
    </row>
    <row r="11" spans="1:17" ht="18" customHeight="1">
      <c r="A11" s="9" t="s">
        <v>22</v>
      </c>
      <c r="B11" s="3">
        <v>100</v>
      </c>
      <c r="C11" s="3">
        <v>1011</v>
      </c>
      <c r="D11" s="3">
        <v>955</v>
      </c>
      <c r="E11" s="3">
        <v>179</v>
      </c>
      <c r="F11" s="4">
        <v>1204</v>
      </c>
      <c r="G11" s="4">
        <v>0</v>
      </c>
      <c r="H11" s="4">
        <v>1687</v>
      </c>
      <c r="I11" s="4">
        <v>136</v>
      </c>
      <c r="J11" s="4">
        <v>21</v>
      </c>
      <c r="K11" s="4">
        <v>57</v>
      </c>
      <c r="L11" s="4">
        <v>57</v>
      </c>
      <c r="M11" s="4">
        <v>28317</v>
      </c>
      <c r="N11" s="4">
        <v>28296</v>
      </c>
      <c r="O11" s="4">
        <v>0</v>
      </c>
      <c r="P11" s="4">
        <v>202</v>
      </c>
      <c r="Q11" s="5">
        <v>4883</v>
      </c>
    </row>
    <row r="12" spans="1:17" ht="18" customHeight="1">
      <c r="A12" s="9" t="s">
        <v>21</v>
      </c>
      <c r="B12" s="3">
        <v>1000</v>
      </c>
      <c r="C12" s="3">
        <v>588</v>
      </c>
      <c r="D12" s="3">
        <v>606</v>
      </c>
      <c r="E12" s="3">
        <v>70</v>
      </c>
      <c r="F12" s="4">
        <v>4540</v>
      </c>
      <c r="G12" s="4">
        <v>0</v>
      </c>
      <c r="H12" s="4">
        <v>13102</v>
      </c>
      <c r="I12" s="4">
        <v>40</v>
      </c>
      <c r="J12" s="4">
        <v>18</v>
      </c>
      <c r="K12" s="4">
        <v>7</v>
      </c>
      <c r="L12" s="4">
        <v>9</v>
      </c>
      <c r="M12" s="4">
        <v>42723</v>
      </c>
      <c r="N12" s="4">
        <v>42705</v>
      </c>
      <c r="O12" s="4">
        <v>15400</v>
      </c>
      <c r="P12" s="4">
        <v>5800</v>
      </c>
      <c r="Q12" s="5">
        <v>2000</v>
      </c>
    </row>
    <row r="13" spans="1:17" ht="18" customHeight="1">
      <c r="A13" s="9" t="s">
        <v>41</v>
      </c>
      <c r="B13" s="3">
        <v>99000</v>
      </c>
      <c r="C13" s="3">
        <v>61942</v>
      </c>
      <c r="D13" s="3">
        <v>78295</v>
      </c>
      <c r="E13" s="3">
        <v>26</v>
      </c>
      <c r="F13" s="4">
        <v>3927</v>
      </c>
      <c r="G13" s="4">
        <v>0</v>
      </c>
      <c r="H13" s="4">
        <v>7945</v>
      </c>
      <c r="I13" s="4">
        <v>-8009</v>
      </c>
      <c r="J13" s="4">
        <v>-11648</v>
      </c>
      <c r="K13" s="4">
        <v>0</v>
      </c>
      <c r="L13" s="4">
        <v>0</v>
      </c>
      <c r="M13" s="4">
        <v>19656</v>
      </c>
      <c r="N13" s="4">
        <v>31304</v>
      </c>
      <c r="O13" s="4">
        <v>0</v>
      </c>
      <c r="P13" s="4">
        <v>0</v>
      </c>
      <c r="Q13" s="5">
        <v>2900</v>
      </c>
    </row>
    <row r="14" spans="1:17" ht="18" customHeight="1">
      <c r="A14" s="9" t="s">
        <v>16</v>
      </c>
      <c r="B14" s="3">
        <v>433655</v>
      </c>
      <c r="C14" s="3">
        <v>387359</v>
      </c>
      <c r="D14" s="3">
        <v>406653</v>
      </c>
      <c r="E14" s="3">
        <v>5062</v>
      </c>
      <c r="F14" s="4">
        <v>74480</v>
      </c>
      <c r="G14" s="4">
        <v>0</v>
      </c>
      <c r="H14" s="4">
        <v>21284</v>
      </c>
      <c r="I14" s="4">
        <v>-22301</v>
      </c>
      <c r="J14" s="4">
        <v>29064</v>
      </c>
      <c r="K14" s="4">
        <v>188</v>
      </c>
      <c r="L14" s="4">
        <v>188</v>
      </c>
      <c r="M14" s="4">
        <v>298361</v>
      </c>
      <c r="N14" s="4">
        <v>269297</v>
      </c>
      <c r="O14" s="4">
        <v>0</v>
      </c>
      <c r="P14" s="4">
        <v>0</v>
      </c>
      <c r="Q14" s="5">
        <v>0</v>
      </c>
    </row>
    <row r="15" spans="1:17" ht="18" customHeight="1">
      <c r="A15" s="9" t="s">
        <v>42</v>
      </c>
      <c r="B15" s="3">
        <v>130960</v>
      </c>
      <c r="C15" s="3">
        <v>153148</v>
      </c>
      <c r="D15" s="3">
        <v>148786</v>
      </c>
      <c r="E15" s="3">
        <v>0</v>
      </c>
      <c r="F15" s="4">
        <v>9659</v>
      </c>
      <c r="G15" s="4">
        <v>79727</v>
      </c>
      <c r="H15" s="4">
        <v>54971</v>
      </c>
      <c r="I15" s="4">
        <v>292</v>
      </c>
      <c r="J15" s="4">
        <v>-1443</v>
      </c>
      <c r="K15" s="4">
        <v>258</v>
      </c>
      <c r="L15" s="4">
        <v>273</v>
      </c>
      <c r="M15" s="4">
        <v>77493</v>
      </c>
      <c r="N15" s="4">
        <v>78936</v>
      </c>
      <c r="O15" s="4">
        <v>0</v>
      </c>
      <c r="P15" s="4">
        <v>41754</v>
      </c>
      <c r="Q15" s="5">
        <v>72718</v>
      </c>
    </row>
    <row r="16" spans="1:17" ht="18" customHeight="1">
      <c r="A16" s="9" t="s">
        <v>28</v>
      </c>
      <c r="B16" s="3">
        <v>22797</v>
      </c>
      <c r="C16" s="3">
        <v>40050</v>
      </c>
      <c r="D16" s="3">
        <v>41027</v>
      </c>
      <c r="E16" s="3">
        <v>0</v>
      </c>
      <c r="F16" s="4">
        <v>1512</v>
      </c>
      <c r="G16" s="4">
        <v>112</v>
      </c>
      <c r="H16" s="4">
        <v>2038</v>
      </c>
      <c r="I16" s="4">
        <v>1351</v>
      </c>
      <c r="J16" s="4">
        <v>1329</v>
      </c>
      <c r="K16" s="4">
        <v>3200</v>
      </c>
      <c r="L16" s="4">
        <v>3267</v>
      </c>
      <c r="M16" s="4">
        <v>34940</v>
      </c>
      <c r="N16" s="4">
        <v>33611</v>
      </c>
      <c r="O16" s="4">
        <v>0</v>
      </c>
      <c r="P16" s="4">
        <v>0</v>
      </c>
      <c r="Q16" s="5">
        <v>0</v>
      </c>
    </row>
    <row r="17" spans="1:17" ht="18" customHeight="1" thickBot="1">
      <c r="A17" s="10" t="s">
        <v>15</v>
      </c>
      <c r="B17" s="6">
        <v>664134</v>
      </c>
      <c r="C17" s="6">
        <v>778081</v>
      </c>
      <c r="D17" s="6">
        <v>792859</v>
      </c>
      <c r="E17" s="6">
        <v>0</v>
      </c>
      <c r="F17" s="7">
        <v>87668</v>
      </c>
      <c r="G17" s="7">
        <v>0</v>
      </c>
      <c r="H17" s="7">
        <v>218098</v>
      </c>
      <c r="I17" s="7">
        <v>27017</v>
      </c>
      <c r="J17" s="7">
        <v>26722</v>
      </c>
      <c r="K17" s="7">
        <v>6575</v>
      </c>
      <c r="L17" s="7">
        <v>9656</v>
      </c>
      <c r="M17" s="7">
        <v>1527310</v>
      </c>
      <c r="N17" s="7">
        <v>1500588</v>
      </c>
      <c r="O17" s="7">
        <v>0</v>
      </c>
      <c r="P17" s="7">
        <v>0</v>
      </c>
      <c r="Q17" s="8">
        <v>0</v>
      </c>
    </row>
    <row r="18" ht="13.5" thickTop="1"/>
    <row r="19" ht="12.75">
      <c r="A19" s="11" t="s">
        <v>40</v>
      </c>
    </row>
    <row r="20" spans="1:5" ht="12.75">
      <c r="A20" s="18" t="s">
        <v>43</v>
      </c>
      <c r="B20" s="1"/>
      <c r="C20" s="1"/>
      <c r="D20" s="1"/>
      <c r="E20" s="1"/>
    </row>
    <row r="21" spans="1:5" ht="12.75">
      <c r="A21" s="18"/>
      <c r="B21" s="1"/>
      <c r="C21" s="1"/>
      <c r="D21" s="1"/>
      <c r="E21" s="1"/>
    </row>
    <row r="22" ht="12.75">
      <c r="A22" s="18" t="s">
        <v>38</v>
      </c>
    </row>
    <row r="23" ht="12.75">
      <c r="A23" s="18" t="s">
        <v>46</v>
      </c>
    </row>
    <row r="24" spans="1:2" ht="12.75">
      <c r="A24" s="11"/>
      <c r="B24" t="s">
        <v>39</v>
      </c>
    </row>
    <row r="25" ht="12.75">
      <c r="A25" s="11"/>
    </row>
    <row r="26" ht="12.75">
      <c r="A26" s="12"/>
    </row>
    <row r="27" ht="12.75">
      <c r="A27" s="12"/>
    </row>
  </sheetData>
  <sheetProtection/>
  <mergeCells count="11">
    <mergeCell ref="A2:Q2"/>
    <mergeCell ref="M5:M6"/>
    <mergeCell ref="N5:N6"/>
    <mergeCell ref="O5:Q5"/>
    <mergeCell ref="C5:D5"/>
    <mergeCell ref="A5:A6"/>
    <mergeCell ref="B5:B6"/>
    <mergeCell ref="E5:F5"/>
    <mergeCell ref="G5:H5"/>
    <mergeCell ref="I5:J5"/>
    <mergeCell ref="K5:L5"/>
  </mergeCells>
  <printOptions horizontalCentered="1"/>
  <pageMargins left="0.25" right="0.25" top="1.25" bottom="0.984251968503937" header="0.87" footer="0.5118110236220472"/>
  <pageSetup horizontalDpi="600" verticalDpi="600" orientation="landscape" paperSize="9" scale="80" r:id="rId1"/>
  <headerFooter alignWithMargins="0">
    <oddHeader>&amp;R&amp;12Tabulka č.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E1">
      <selection activeCell="A6" sqref="A6"/>
    </sheetView>
  </sheetViews>
  <sheetFormatPr defaultColWidth="9.140625" defaultRowHeight="12.75"/>
  <cols>
    <col min="1" max="1" width="33.8515625" style="27" customWidth="1"/>
    <col min="2" max="2" width="9.421875" style="27" customWidth="1"/>
    <col min="3" max="4" width="10.7109375" style="27" bestFit="1" customWidth="1"/>
    <col min="5" max="12" width="9.57421875" style="27" bestFit="1" customWidth="1"/>
    <col min="13" max="14" width="10.7109375" style="27" bestFit="1" customWidth="1"/>
    <col min="15" max="15" width="9.421875" style="27" customWidth="1"/>
    <col min="16" max="16" width="10.8515625" style="27" customWidth="1"/>
    <col min="17" max="17" width="9.57421875" style="27" bestFit="1" customWidth="1"/>
    <col min="18" max="16384" width="9.140625" style="27" customWidth="1"/>
  </cols>
  <sheetData>
    <row r="1" ht="12.75">
      <c r="A1" s="28"/>
    </row>
    <row r="2" spans="1:18" ht="18.75">
      <c r="A2" s="108" t="s">
        <v>50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/>
    </row>
    <row r="3" spans="1:18" ht="18.75">
      <c r="A3" s="121" t="s">
        <v>59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/>
    </row>
    <row r="4" spans="1:18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/>
    </row>
    <row r="5" spans="1:18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3.5" thickBot="1">
      <c r="A6" s="1" t="s">
        <v>60</v>
      </c>
      <c r="B6" s="1"/>
      <c r="C6" s="1"/>
      <c r="D6" s="1"/>
      <c r="E6" s="1"/>
      <c r="F6"/>
      <c r="G6"/>
      <c r="H6"/>
      <c r="I6"/>
      <c r="J6"/>
      <c r="K6"/>
      <c r="L6"/>
      <c r="M6"/>
      <c r="N6"/>
      <c r="O6"/>
      <c r="P6"/>
      <c r="Q6" s="2" t="s">
        <v>13</v>
      </c>
      <c r="R6"/>
    </row>
    <row r="7" spans="1:18" ht="29.25" customHeight="1">
      <c r="A7" s="119"/>
      <c r="B7" s="116" t="s">
        <v>0</v>
      </c>
      <c r="C7" s="115" t="s">
        <v>45</v>
      </c>
      <c r="D7" s="115"/>
      <c r="E7" s="115" t="s">
        <v>51</v>
      </c>
      <c r="F7" s="115"/>
      <c r="G7" s="115" t="s">
        <v>52</v>
      </c>
      <c r="H7" s="115"/>
      <c r="I7" s="115" t="s">
        <v>53</v>
      </c>
      <c r="J7" s="115"/>
      <c r="K7" s="115" t="s">
        <v>34</v>
      </c>
      <c r="L7" s="115"/>
      <c r="M7" s="116" t="s">
        <v>11</v>
      </c>
      <c r="N7" s="116" t="s">
        <v>12</v>
      </c>
      <c r="O7" s="115" t="s">
        <v>63</v>
      </c>
      <c r="P7" s="115"/>
      <c r="Q7" s="118"/>
      <c r="R7"/>
    </row>
    <row r="8" spans="1:18" ht="39" thickBot="1">
      <c r="A8" s="120"/>
      <c r="B8" s="117"/>
      <c r="C8" s="29">
        <v>2007</v>
      </c>
      <c r="D8" s="30">
        <v>2008</v>
      </c>
      <c r="E8" s="29" t="s">
        <v>3</v>
      </c>
      <c r="F8" s="31" t="s">
        <v>2</v>
      </c>
      <c r="G8" s="29" t="s">
        <v>3</v>
      </c>
      <c r="H8" s="31" t="s">
        <v>2</v>
      </c>
      <c r="I8" s="29">
        <v>2007</v>
      </c>
      <c r="J8" s="31">
        <v>2008</v>
      </c>
      <c r="K8" s="29">
        <v>2007</v>
      </c>
      <c r="L8" s="31">
        <v>2008</v>
      </c>
      <c r="M8" s="117"/>
      <c r="N8" s="117"/>
      <c r="O8" s="32" t="s">
        <v>29</v>
      </c>
      <c r="P8" s="33" t="s">
        <v>54</v>
      </c>
      <c r="Q8" s="38" t="s">
        <v>10</v>
      </c>
      <c r="R8" s="35"/>
    </row>
    <row r="9" spans="1:18" ht="13.5" thickTop="1">
      <c r="A9" s="40" t="s">
        <v>44</v>
      </c>
      <c r="B9" s="41">
        <v>3282978</v>
      </c>
      <c r="C9" s="42">
        <v>4185638</v>
      </c>
      <c r="D9" s="42">
        <v>4190445</v>
      </c>
      <c r="E9" s="43">
        <v>128</v>
      </c>
      <c r="F9" s="42">
        <v>69303</v>
      </c>
      <c r="G9" s="42">
        <v>366294</v>
      </c>
      <c r="H9" s="42">
        <v>240849</v>
      </c>
      <c r="I9" s="42">
        <v>107317</v>
      </c>
      <c r="J9" s="42">
        <v>4807</v>
      </c>
      <c r="K9" s="42">
        <v>3088</v>
      </c>
      <c r="L9" s="42">
        <v>8454</v>
      </c>
      <c r="M9" s="42">
        <v>2024944</v>
      </c>
      <c r="N9" s="42">
        <v>2020137</v>
      </c>
      <c r="O9" s="42">
        <v>10477</v>
      </c>
      <c r="P9" s="42">
        <v>1014976</v>
      </c>
      <c r="Q9" s="44">
        <v>32093</v>
      </c>
      <c r="R9" s="36"/>
    </row>
    <row r="10" spans="1:18" ht="12.75">
      <c r="A10" s="45" t="s">
        <v>48</v>
      </c>
      <c r="B10" s="46">
        <v>103000</v>
      </c>
      <c r="C10" s="39">
        <v>100724</v>
      </c>
      <c r="D10" s="39">
        <v>102921</v>
      </c>
      <c r="E10" s="47">
        <v>0</v>
      </c>
      <c r="F10" s="39">
        <v>2320</v>
      </c>
      <c r="G10" s="39">
        <v>4436</v>
      </c>
      <c r="H10" s="39">
        <v>5140</v>
      </c>
      <c r="I10" s="39">
        <v>3486</v>
      </c>
      <c r="J10" s="39">
        <v>2195</v>
      </c>
      <c r="K10" s="39">
        <v>156</v>
      </c>
      <c r="L10" s="39">
        <v>331</v>
      </c>
      <c r="M10" s="39">
        <v>47755</v>
      </c>
      <c r="N10" s="39">
        <v>45560</v>
      </c>
      <c r="O10" s="39">
        <v>5785</v>
      </c>
      <c r="P10" s="39">
        <v>8700</v>
      </c>
      <c r="Q10" s="48">
        <v>4380</v>
      </c>
      <c r="R10" s="35"/>
    </row>
    <row r="11" spans="1:18" ht="12.75">
      <c r="A11" s="45" t="s">
        <v>20</v>
      </c>
      <c r="B11" s="46">
        <v>34318</v>
      </c>
      <c r="C11" s="39">
        <v>40661</v>
      </c>
      <c r="D11" s="39">
        <v>42604</v>
      </c>
      <c r="E11" s="47">
        <v>242</v>
      </c>
      <c r="F11" s="39">
        <v>1090</v>
      </c>
      <c r="G11" s="49">
        <v>172</v>
      </c>
      <c r="H11" s="39">
        <v>1483</v>
      </c>
      <c r="I11" s="39">
        <v>2652</v>
      </c>
      <c r="J11" s="39">
        <v>2291</v>
      </c>
      <c r="K11" s="39">
        <v>629</v>
      </c>
      <c r="L11" s="39">
        <v>761</v>
      </c>
      <c r="M11" s="39">
        <v>25480</v>
      </c>
      <c r="N11" s="39">
        <v>23189</v>
      </c>
      <c r="O11" s="39">
        <v>0</v>
      </c>
      <c r="P11" s="39">
        <v>0</v>
      </c>
      <c r="Q11" s="48">
        <v>0</v>
      </c>
      <c r="R11" s="35"/>
    </row>
    <row r="12" spans="1:18" ht="12.75">
      <c r="A12" s="45" t="s">
        <v>65</v>
      </c>
      <c r="B12" s="47">
        <v>200</v>
      </c>
      <c r="C12" s="39">
        <v>104</v>
      </c>
      <c r="D12" s="39">
        <v>259</v>
      </c>
      <c r="E12" s="47">
        <v>0</v>
      </c>
      <c r="F12" s="39">
        <v>557</v>
      </c>
      <c r="G12" s="47">
        <v>12</v>
      </c>
      <c r="H12" s="39">
        <v>5172</v>
      </c>
      <c r="I12" s="39">
        <v>-46</v>
      </c>
      <c r="J12" s="39">
        <v>157</v>
      </c>
      <c r="K12" s="39">
        <v>0</v>
      </c>
      <c r="L12" s="39">
        <v>0</v>
      </c>
      <c r="M12" s="39">
        <v>16350</v>
      </c>
      <c r="N12" s="39">
        <v>16193</v>
      </c>
      <c r="O12" s="39">
        <v>12176</v>
      </c>
      <c r="P12" s="39">
        <v>0</v>
      </c>
      <c r="Q12" s="48">
        <v>0</v>
      </c>
      <c r="R12" s="35"/>
    </row>
    <row r="13" spans="1:18" ht="12.75">
      <c r="A13" s="45" t="s">
        <v>19</v>
      </c>
      <c r="B13" s="46">
        <v>123378</v>
      </c>
      <c r="C13" s="39">
        <v>256422</v>
      </c>
      <c r="D13" s="39">
        <v>290009</v>
      </c>
      <c r="E13" s="47">
        <v>0</v>
      </c>
      <c r="F13" s="39">
        <v>21268</v>
      </c>
      <c r="G13" s="39">
        <v>2716</v>
      </c>
      <c r="H13" s="39">
        <v>43372</v>
      </c>
      <c r="I13" s="39">
        <v>25825</v>
      </c>
      <c r="J13" s="39">
        <v>37624</v>
      </c>
      <c r="K13" s="39">
        <v>5185</v>
      </c>
      <c r="L13" s="39">
        <v>6485</v>
      </c>
      <c r="M13" s="39">
        <v>407613</v>
      </c>
      <c r="N13" s="39">
        <v>369989</v>
      </c>
      <c r="O13" s="39">
        <v>0</v>
      </c>
      <c r="P13" s="39">
        <v>0</v>
      </c>
      <c r="Q13" s="48">
        <v>5486</v>
      </c>
      <c r="R13" s="35"/>
    </row>
    <row r="14" spans="1:18" ht="12.75">
      <c r="A14" s="45" t="s">
        <v>22</v>
      </c>
      <c r="B14" s="46">
        <v>100</v>
      </c>
      <c r="C14" s="39">
        <v>3540</v>
      </c>
      <c r="D14" s="39">
        <v>4380</v>
      </c>
      <c r="E14" s="39">
        <v>2560</v>
      </c>
      <c r="F14" s="39">
        <v>146</v>
      </c>
      <c r="G14" s="49">
        <v>37</v>
      </c>
      <c r="H14" s="39">
        <v>2440</v>
      </c>
      <c r="I14" s="39">
        <v>1514</v>
      </c>
      <c r="J14" s="39">
        <v>1080</v>
      </c>
      <c r="K14" s="39">
        <v>57</v>
      </c>
      <c r="L14" s="39">
        <v>57</v>
      </c>
      <c r="M14" s="39">
        <v>36055</v>
      </c>
      <c r="N14" s="39">
        <v>34975</v>
      </c>
      <c r="O14" s="50">
        <v>1915</v>
      </c>
      <c r="P14" s="50"/>
      <c r="Q14" s="48">
        <v>92</v>
      </c>
      <c r="R14" s="35"/>
    </row>
    <row r="15" spans="1:18" ht="12.75">
      <c r="A15" s="45" t="s">
        <v>21</v>
      </c>
      <c r="B15" s="46">
        <v>1000</v>
      </c>
      <c r="C15" s="39">
        <v>1745</v>
      </c>
      <c r="D15" s="39">
        <v>1801</v>
      </c>
      <c r="E15" s="47">
        <v>0</v>
      </c>
      <c r="F15" s="39">
        <v>5415</v>
      </c>
      <c r="G15" s="47">
        <v>0</v>
      </c>
      <c r="H15" s="39">
        <v>7273</v>
      </c>
      <c r="I15" s="39">
        <v>682</v>
      </c>
      <c r="J15" s="39">
        <v>56</v>
      </c>
      <c r="K15" s="39">
        <v>33</v>
      </c>
      <c r="L15" s="39">
        <v>67</v>
      </c>
      <c r="M15" s="39">
        <v>47254</v>
      </c>
      <c r="N15" s="39">
        <v>47198</v>
      </c>
      <c r="O15" s="50">
        <v>2800</v>
      </c>
      <c r="P15" s="50">
        <v>9001</v>
      </c>
      <c r="Q15" s="48">
        <v>3854</v>
      </c>
      <c r="R15" s="35"/>
    </row>
    <row r="16" spans="1:18" ht="12.75">
      <c r="A16" s="45" t="s">
        <v>55</v>
      </c>
      <c r="B16" s="46">
        <v>128200</v>
      </c>
      <c r="C16" s="39">
        <v>119290</v>
      </c>
      <c r="D16" s="39">
        <v>127563</v>
      </c>
      <c r="E16" s="47">
        <v>3</v>
      </c>
      <c r="F16" s="39">
        <v>14898</v>
      </c>
      <c r="G16" s="39">
        <v>677</v>
      </c>
      <c r="H16" s="39">
        <v>11165</v>
      </c>
      <c r="I16" s="39">
        <v>6586</v>
      </c>
      <c r="J16" s="39">
        <v>8271</v>
      </c>
      <c r="K16" s="39">
        <v>561</v>
      </c>
      <c r="L16" s="39">
        <v>891</v>
      </c>
      <c r="M16" s="39">
        <v>77300</v>
      </c>
      <c r="N16" s="39">
        <v>69029</v>
      </c>
      <c r="O16" s="39">
        <v>0</v>
      </c>
      <c r="P16" s="39">
        <v>0</v>
      </c>
      <c r="Q16" s="48">
        <v>0</v>
      </c>
      <c r="R16" s="35"/>
    </row>
    <row r="17" spans="1:18" ht="12.75">
      <c r="A17" s="45" t="s">
        <v>16</v>
      </c>
      <c r="B17" s="46">
        <v>434206</v>
      </c>
      <c r="C17" s="39">
        <v>462120</v>
      </c>
      <c r="D17" s="39">
        <v>479470</v>
      </c>
      <c r="E17" s="49">
        <v>309</v>
      </c>
      <c r="F17" s="39">
        <v>51518</v>
      </c>
      <c r="G17" s="39">
        <v>16886</v>
      </c>
      <c r="H17" s="39">
        <v>31667</v>
      </c>
      <c r="I17" s="39">
        <v>24943</v>
      </c>
      <c r="J17" s="39">
        <v>16295</v>
      </c>
      <c r="K17" s="39">
        <v>6191</v>
      </c>
      <c r="L17" s="39">
        <v>8685</v>
      </c>
      <c r="M17" s="39">
        <v>385022</v>
      </c>
      <c r="N17" s="39">
        <v>368727</v>
      </c>
      <c r="O17" s="50">
        <v>0</v>
      </c>
      <c r="P17" s="39">
        <v>0</v>
      </c>
      <c r="Q17" s="48">
        <v>0</v>
      </c>
      <c r="R17" s="35"/>
    </row>
    <row r="18" spans="1:18" ht="12.75">
      <c r="A18" s="45" t="s">
        <v>42</v>
      </c>
      <c r="B18" s="46">
        <v>357042</v>
      </c>
      <c r="C18" s="39">
        <v>346550</v>
      </c>
      <c r="D18" s="39">
        <v>350710</v>
      </c>
      <c r="E18" s="39">
        <v>0</v>
      </c>
      <c r="F18" s="39">
        <v>6409</v>
      </c>
      <c r="G18" s="39">
        <v>22771</v>
      </c>
      <c r="H18" s="39">
        <v>85809</v>
      </c>
      <c r="I18" s="39">
        <v>-4411</v>
      </c>
      <c r="J18" s="39">
        <v>4159</v>
      </c>
      <c r="K18" s="39">
        <v>167</v>
      </c>
      <c r="L18" s="39">
        <v>167</v>
      </c>
      <c r="M18" s="39">
        <v>133741</v>
      </c>
      <c r="N18" s="39">
        <v>129582</v>
      </c>
      <c r="O18" s="39">
        <v>4298</v>
      </c>
      <c r="P18" s="39">
        <v>63000</v>
      </c>
      <c r="Q18" s="48">
        <v>69150</v>
      </c>
      <c r="R18" s="35"/>
    </row>
    <row r="19" spans="1:18" ht="12.75">
      <c r="A19" s="45" t="s">
        <v>28</v>
      </c>
      <c r="B19" s="46">
        <v>22797</v>
      </c>
      <c r="C19" s="39">
        <v>43137</v>
      </c>
      <c r="D19" s="39">
        <v>43454</v>
      </c>
      <c r="E19" s="47">
        <v>257</v>
      </c>
      <c r="F19" s="39">
        <v>5566</v>
      </c>
      <c r="G19" s="49">
        <v>1010</v>
      </c>
      <c r="H19" s="39">
        <v>3492</v>
      </c>
      <c r="I19" s="39">
        <v>1342</v>
      </c>
      <c r="J19" s="39">
        <v>591</v>
      </c>
      <c r="K19" s="39">
        <v>4186</v>
      </c>
      <c r="L19" s="39">
        <v>4253</v>
      </c>
      <c r="M19" s="39">
        <v>52989</v>
      </c>
      <c r="N19" s="39">
        <v>52398</v>
      </c>
      <c r="O19" s="39">
        <v>0</v>
      </c>
      <c r="P19" s="39">
        <v>0</v>
      </c>
      <c r="Q19" s="48">
        <v>0</v>
      </c>
      <c r="R19" s="35"/>
    </row>
    <row r="20" spans="1:18" ht="12.75">
      <c r="A20" s="51" t="s">
        <v>56</v>
      </c>
      <c r="B20" s="46">
        <v>51133</v>
      </c>
      <c r="C20" s="39">
        <v>52732</v>
      </c>
      <c r="D20" s="39">
        <v>53483</v>
      </c>
      <c r="E20" s="47">
        <v>0</v>
      </c>
      <c r="F20" s="39">
        <v>910</v>
      </c>
      <c r="G20" s="47">
        <v>0</v>
      </c>
      <c r="H20" s="39">
        <v>1818</v>
      </c>
      <c r="I20" s="39">
        <v>-741</v>
      </c>
      <c r="J20" s="39">
        <v>10</v>
      </c>
      <c r="K20" s="39">
        <v>1854</v>
      </c>
      <c r="L20" s="39">
        <v>1854</v>
      </c>
      <c r="M20" s="39">
        <v>30116</v>
      </c>
      <c r="N20" s="39">
        <v>30106</v>
      </c>
      <c r="O20" s="39">
        <v>2021</v>
      </c>
      <c r="P20" s="39">
        <v>5000</v>
      </c>
      <c r="Q20" s="48">
        <v>5910</v>
      </c>
      <c r="R20" s="35"/>
    </row>
    <row r="21" spans="1:18" ht="12.75">
      <c r="A21" s="45" t="s">
        <v>49</v>
      </c>
      <c r="B21" s="46">
        <v>24783</v>
      </c>
      <c r="C21" s="39">
        <v>23328</v>
      </c>
      <c r="D21" s="39">
        <v>26713</v>
      </c>
      <c r="E21" s="47">
        <v>0</v>
      </c>
      <c r="F21" s="39">
        <v>4762</v>
      </c>
      <c r="G21" s="39">
        <v>51559</v>
      </c>
      <c r="H21" s="39">
        <v>11229</v>
      </c>
      <c r="I21" s="39">
        <v>6388</v>
      </c>
      <c r="J21" s="39">
        <v>3385</v>
      </c>
      <c r="K21" s="39">
        <v>656</v>
      </c>
      <c r="L21" s="39">
        <v>975</v>
      </c>
      <c r="M21" s="39">
        <v>110383</v>
      </c>
      <c r="N21" s="39">
        <v>106998</v>
      </c>
      <c r="O21" s="39">
        <v>0</v>
      </c>
      <c r="P21" s="39">
        <v>0</v>
      </c>
      <c r="Q21" s="48">
        <v>561</v>
      </c>
      <c r="R21" s="35"/>
    </row>
    <row r="22" spans="1:18" ht="12.75">
      <c r="A22" s="45" t="s">
        <v>58</v>
      </c>
      <c r="B22" s="46">
        <v>1158995</v>
      </c>
      <c r="C22" s="39">
        <v>1068223</v>
      </c>
      <c r="D22" s="39">
        <v>1139192</v>
      </c>
      <c r="E22" s="49">
        <v>484</v>
      </c>
      <c r="F22" s="39">
        <v>10165</v>
      </c>
      <c r="G22" s="39">
        <v>52892</v>
      </c>
      <c r="H22" s="39">
        <v>42998</v>
      </c>
      <c r="I22" s="39">
        <v>609</v>
      </c>
      <c r="J22" s="39">
        <v>-10032</v>
      </c>
      <c r="K22" s="39">
        <v>2500</v>
      </c>
      <c r="L22" s="39">
        <v>2530</v>
      </c>
      <c r="M22" s="39">
        <v>166210</v>
      </c>
      <c r="N22" s="39">
        <v>176242</v>
      </c>
      <c r="O22" s="39"/>
      <c r="P22" s="39">
        <v>77200</v>
      </c>
      <c r="Q22" s="48"/>
      <c r="R22" s="37"/>
    </row>
    <row r="23" spans="1:18" ht="13.5" thickBot="1">
      <c r="A23" s="52" t="s">
        <v>61</v>
      </c>
      <c r="B23" s="53">
        <v>11100</v>
      </c>
      <c r="C23" s="54">
        <v>2647</v>
      </c>
      <c r="D23" s="54">
        <v>7288</v>
      </c>
      <c r="E23" s="55">
        <v>0</v>
      </c>
      <c r="F23" s="54">
        <v>344</v>
      </c>
      <c r="G23" s="54">
        <v>0</v>
      </c>
      <c r="H23" s="54">
        <v>921</v>
      </c>
      <c r="I23" s="54">
        <v>8</v>
      </c>
      <c r="J23" s="54">
        <v>-1354</v>
      </c>
      <c r="K23" s="54">
        <v>336</v>
      </c>
      <c r="L23" s="54">
        <v>336</v>
      </c>
      <c r="M23" s="54">
        <v>5594</v>
      </c>
      <c r="N23" s="54">
        <v>6948</v>
      </c>
      <c r="O23" s="54">
        <v>300</v>
      </c>
      <c r="P23" s="54">
        <v>0</v>
      </c>
      <c r="Q23" s="56">
        <v>0</v>
      </c>
      <c r="R23" s="36"/>
    </row>
    <row r="24" spans="1:18" ht="13.5" thickTop="1">
      <c r="A24" s="40" t="s">
        <v>57</v>
      </c>
      <c r="B24" s="57">
        <v>920</v>
      </c>
      <c r="C24" s="43">
        <v>799</v>
      </c>
      <c r="D24" s="43">
        <v>1165</v>
      </c>
      <c r="E24" s="58">
        <v>0</v>
      </c>
      <c r="F24" s="43">
        <v>717</v>
      </c>
      <c r="G24" s="43">
        <v>0</v>
      </c>
      <c r="H24" s="42">
        <v>1734</v>
      </c>
      <c r="I24" s="58">
        <v>389</v>
      </c>
      <c r="J24" s="58">
        <v>366</v>
      </c>
      <c r="K24" s="42">
        <v>9</v>
      </c>
      <c r="L24" s="42">
        <v>9</v>
      </c>
      <c r="M24" s="42">
        <v>11956</v>
      </c>
      <c r="N24" s="42">
        <v>11590</v>
      </c>
      <c r="O24" s="42">
        <v>5170</v>
      </c>
      <c r="P24" s="42">
        <v>0</v>
      </c>
      <c r="Q24" s="44">
        <v>0</v>
      </c>
      <c r="R24" s="35"/>
    </row>
    <row r="25" spans="1:18" ht="13.5" thickBot="1">
      <c r="A25" s="63" t="s">
        <v>64</v>
      </c>
      <c r="B25" s="59">
        <v>4400</v>
      </c>
      <c r="C25" s="60">
        <v>10952</v>
      </c>
      <c r="D25" s="60">
        <v>14032</v>
      </c>
      <c r="E25" s="61">
        <v>17</v>
      </c>
      <c r="F25" s="60">
        <v>1221</v>
      </c>
      <c r="G25" s="60">
        <v>638</v>
      </c>
      <c r="H25" s="60">
        <v>2279</v>
      </c>
      <c r="I25" s="61">
        <v>3009</v>
      </c>
      <c r="J25" s="61">
        <v>3080</v>
      </c>
      <c r="K25" s="60">
        <v>199</v>
      </c>
      <c r="L25" s="60">
        <v>350</v>
      </c>
      <c r="M25" s="60">
        <v>23628</v>
      </c>
      <c r="N25" s="60">
        <v>20548</v>
      </c>
      <c r="O25" s="60">
        <v>0</v>
      </c>
      <c r="P25" s="60">
        <v>0</v>
      </c>
      <c r="Q25" s="62">
        <v>896</v>
      </c>
      <c r="R25" s="3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 t="s">
        <v>62</v>
      </c>
      <c r="O26"/>
      <c r="P26"/>
      <c r="Q26"/>
      <c r="R26"/>
    </row>
    <row r="27" spans="1:18" ht="12.75">
      <c r="A27" s="18" t="s">
        <v>43</v>
      </c>
      <c r="B27" s="1"/>
      <c r="C27" s="1"/>
      <c r="D27" s="1"/>
      <c r="E27" s="1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6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</sheetData>
  <sheetProtection/>
  <mergeCells count="12">
    <mergeCell ref="I7:J7"/>
    <mergeCell ref="A3:Q3"/>
    <mergeCell ref="K7:L7"/>
    <mergeCell ref="M7:M8"/>
    <mergeCell ref="N7:N8"/>
    <mergeCell ref="O7:Q7"/>
    <mergeCell ref="A2:Q2"/>
    <mergeCell ref="A7:A8"/>
    <mergeCell ref="B7:B8"/>
    <mergeCell ref="C7:D7"/>
    <mergeCell ref="E7:F7"/>
    <mergeCell ref="G7:H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R32"/>
  <sheetViews>
    <sheetView tabSelected="1" view="pageBreakPreview" zoomScale="60" workbookViewId="0" topLeftCell="A1">
      <selection activeCell="U29" sqref="U29"/>
    </sheetView>
  </sheetViews>
  <sheetFormatPr defaultColWidth="9.140625" defaultRowHeight="12.75"/>
  <cols>
    <col min="1" max="1" width="38.140625" style="27" customWidth="1"/>
    <col min="2" max="2" width="9.421875" style="27" customWidth="1"/>
    <col min="3" max="4" width="10.7109375" style="27" bestFit="1" customWidth="1"/>
    <col min="5" max="5" width="9.57421875" style="27" bestFit="1" customWidth="1"/>
    <col min="6" max="6" width="10.140625" style="27" bestFit="1" customWidth="1"/>
    <col min="7" max="8" width="11.140625" style="27" bestFit="1" customWidth="1"/>
    <col min="9" max="12" width="9.57421875" style="27" bestFit="1" customWidth="1"/>
    <col min="13" max="14" width="10.7109375" style="27" bestFit="1" customWidth="1"/>
    <col min="15" max="15" width="9.421875" style="27" customWidth="1"/>
    <col min="16" max="16" width="10.8515625" style="27" customWidth="1"/>
    <col min="17" max="17" width="9.57421875" style="27" bestFit="1" customWidth="1"/>
    <col min="18" max="16384" width="9.140625" style="27" customWidth="1"/>
  </cols>
  <sheetData>
    <row r="1" spans="1:17" ht="12.75">
      <c r="A1" s="74"/>
      <c r="Q1" s="73"/>
    </row>
    <row r="2" spans="1:18" ht="18.75">
      <c r="A2" s="108" t="s">
        <v>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/>
    </row>
    <row r="3" spans="1:18" ht="18.75">
      <c r="A3" s="121" t="s">
        <v>59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/>
    </row>
    <row r="4" spans="1:18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/>
    </row>
    <row r="5" spans="1:18" ht="12.75">
      <c r="A5"/>
      <c r="B5"/>
      <c r="C5"/>
      <c r="D5"/>
      <c r="E5"/>
      <c r="F5"/>
      <c r="G5"/>
      <c r="H5"/>
      <c r="I5"/>
      <c r="J5"/>
      <c r="K5"/>
      <c r="L5"/>
      <c r="M5"/>
      <c r="N5" s="66"/>
      <c r="O5"/>
      <c r="P5"/>
      <c r="Q5"/>
      <c r="R5"/>
    </row>
    <row r="6" spans="1:18" ht="13.5" thickBot="1">
      <c r="A6" s="99" t="s">
        <v>73</v>
      </c>
      <c r="B6" s="1"/>
      <c r="C6" s="1"/>
      <c r="D6" s="1"/>
      <c r="E6" s="1"/>
      <c r="F6"/>
      <c r="G6"/>
      <c r="H6"/>
      <c r="I6"/>
      <c r="J6"/>
      <c r="K6"/>
      <c r="L6"/>
      <c r="M6" s="66"/>
      <c r="N6"/>
      <c r="O6"/>
      <c r="P6"/>
      <c r="Q6" s="2" t="s">
        <v>13</v>
      </c>
      <c r="R6"/>
    </row>
    <row r="7" spans="1:18" ht="29.25" customHeight="1">
      <c r="A7" s="128"/>
      <c r="B7" s="130" t="s">
        <v>0</v>
      </c>
      <c r="C7" s="126" t="s">
        <v>45</v>
      </c>
      <c r="D7" s="126"/>
      <c r="E7" s="126" t="s">
        <v>51</v>
      </c>
      <c r="F7" s="126"/>
      <c r="G7" s="126" t="s">
        <v>52</v>
      </c>
      <c r="H7" s="126"/>
      <c r="I7" s="126" t="s">
        <v>53</v>
      </c>
      <c r="J7" s="126"/>
      <c r="K7" s="126" t="s">
        <v>34</v>
      </c>
      <c r="L7" s="126"/>
      <c r="M7" s="116" t="s">
        <v>11</v>
      </c>
      <c r="N7" s="116" t="s">
        <v>12</v>
      </c>
      <c r="O7" s="126" t="s">
        <v>79</v>
      </c>
      <c r="P7" s="126"/>
      <c r="Q7" s="127"/>
      <c r="R7"/>
    </row>
    <row r="8" spans="1:18" ht="21.75" thickBot="1">
      <c r="A8" s="129"/>
      <c r="B8" s="131"/>
      <c r="C8" s="65">
        <v>2017</v>
      </c>
      <c r="D8" s="65">
        <v>2018</v>
      </c>
      <c r="E8" s="65" t="s">
        <v>3</v>
      </c>
      <c r="F8" s="65" t="s">
        <v>2</v>
      </c>
      <c r="G8" s="65" t="s">
        <v>3</v>
      </c>
      <c r="H8" s="65" t="s">
        <v>2</v>
      </c>
      <c r="I8" s="65">
        <v>2017</v>
      </c>
      <c r="J8" s="65">
        <v>2018</v>
      </c>
      <c r="K8" s="65">
        <v>2017</v>
      </c>
      <c r="L8" s="65">
        <v>2018</v>
      </c>
      <c r="M8" s="117"/>
      <c r="N8" s="117"/>
      <c r="O8" s="68" t="s">
        <v>29</v>
      </c>
      <c r="P8" s="68" t="s">
        <v>54</v>
      </c>
      <c r="Q8" s="69" t="s">
        <v>10</v>
      </c>
      <c r="R8" s="35"/>
    </row>
    <row r="9" spans="1:18" ht="13.5" thickTop="1">
      <c r="A9" s="88" t="s">
        <v>44</v>
      </c>
      <c r="B9" s="89">
        <v>3376765</v>
      </c>
      <c r="C9" s="90">
        <v>4387926</v>
      </c>
      <c r="D9" s="90">
        <v>4487337</v>
      </c>
      <c r="E9" s="90">
        <v>6201</v>
      </c>
      <c r="F9" s="90">
        <v>115299</v>
      </c>
      <c r="G9" s="90">
        <v>375887</v>
      </c>
      <c r="H9" s="90">
        <v>459284</v>
      </c>
      <c r="I9" s="90">
        <v>61725</v>
      </c>
      <c r="J9" s="90">
        <v>90721</v>
      </c>
      <c r="K9" s="90">
        <v>10424</v>
      </c>
      <c r="L9" s="90">
        <v>13511</v>
      </c>
      <c r="M9" s="90">
        <v>1951214</v>
      </c>
      <c r="N9" s="90">
        <v>1860493</v>
      </c>
      <c r="O9" s="67">
        <f>1470+51+54</f>
        <v>1575</v>
      </c>
      <c r="P9" s="89">
        <v>1275023</v>
      </c>
      <c r="Q9" s="91">
        <v>0</v>
      </c>
      <c r="R9" s="36"/>
    </row>
    <row r="10" spans="1:18" ht="12.75">
      <c r="A10" s="84" t="s">
        <v>48</v>
      </c>
      <c r="B10" s="92">
        <v>91001</v>
      </c>
      <c r="C10" s="95">
        <v>82837</v>
      </c>
      <c r="D10" s="95">
        <v>80151</v>
      </c>
      <c r="E10" s="93">
        <v>0</v>
      </c>
      <c r="F10" s="80">
        <v>1935</v>
      </c>
      <c r="G10" s="80">
        <v>4900</v>
      </c>
      <c r="H10" s="80">
        <v>4231</v>
      </c>
      <c r="I10" s="80">
        <v>-3914</v>
      </c>
      <c r="J10" s="80">
        <v>-2686</v>
      </c>
      <c r="K10" s="80">
        <v>668</v>
      </c>
      <c r="L10" s="80">
        <v>668</v>
      </c>
      <c r="M10" s="80">
        <v>41078</v>
      </c>
      <c r="N10" s="80">
        <v>43764</v>
      </c>
      <c r="O10" s="80">
        <v>0</v>
      </c>
      <c r="P10" s="80">
        <v>8600</v>
      </c>
      <c r="Q10" s="94">
        <v>0</v>
      </c>
      <c r="R10" s="35"/>
    </row>
    <row r="11" spans="1:18" ht="12.75">
      <c r="A11" s="84" t="s">
        <v>70</v>
      </c>
      <c r="B11" s="96">
        <v>2904</v>
      </c>
      <c r="C11" s="80">
        <v>2863</v>
      </c>
      <c r="D11" s="80">
        <v>2857</v>
      </c>
      <c r="E11" s="97">
        <v>0</v>
      </c>
      <c r="F11" s="80">
        <v>0</v>
      </c>
      <c r="G11" s="80">
        <v>0</v>
      </c>
      <c r="H11" s="80">
        <v>0</v>
      </c>
      <c r="I11" s="80">
        <v>-7</v>
      </c>
      <c r="J11" s="80">
        <v>-6</v>
      </c>
      <c r="K11" s="80">
        <v>0</v>
      </c>
      <c r="L11" s="80">
        <v>0</v>
      </c>
      <c r="M11" s="80">
        <v>0</v>
      </c>
      <c r="N11" s="80">
        <v>6</v>
      </c>
      <c r="O11" s="80">
        <v>0</v>
      </c>
      <c r="P11" s="80">
        <v>0</v>
      </c>
      <c r="Q11" s="94">
        <v>0</v>
      </c>
      <c r="R11" s="35"/>
    </row>
    <row r="12" spans="1:18" ht="12.75">
      <c r="A12" s="45" t="s">
        <v>20</v>
      </c>
      <c r="B12" s="46">
        <v>26318</v>
      </c>
      <c r="C12" s="39">
        <v>48606</v>
      </c>
      <c r="D12" s="39">
        <v>49301</v>
      </c>
      <c r="E12" s="47">
        <v>0</v>
      </c>
      <c r="F12" s="39">
        <v>991</v>
      </c>
      <c r="G12" s="49">
        <v>0</v>
      </c>
      <c r="H12" s="39">
        <v>2361</v>
      </c>
      <c r="I12" s="39">
        <v>2481</v>
      </c>
      <c r="J12" s="39">
        <v>1124</v>
      </c>
      <c r="K12" s="39">
        <v>1670</v>
      </c>
      <c r="L12" s="39">
        <v>1795</v>
      </c>
      <c r="M12" s="39">
        <v>24955</v>
      </c>
      <c r="N12" s="39">
        <v>23831</v>
      </c>
      <c r="O12" s="39">
        <v>0</v>
      </c>
      <c r="P12" s="39">
        <v>0</v>
      </c>
      <c r="Q12" s="48">
        <v>0</v>
      </c>
      <c r="R12" s="35"/>
    </row>
    <row r="13" spans="1:18" ht="12.75">
      <c r="A13" s="45" t="s">
        <v>71</v>
      </c>
      <c r="B13" s="46">
        <v>5000</v>
      </c>
      <c r="C13" s="39">
        <v>4747</v>
      </c>
      <c r="D13" s="39">
        <v>4112</v>
      </c>
      <c r="E13" s="47">
        <v>0</v>
      </c>
      <c r="F13" s="39">
        <v>6726</v>
      </c>
      <c r="G13" s="49">
        <v>0</v>
      </c>
      <c r="H13" s="39">
        <v>2926</v>
      </c>
      <c r="I13" s="39">
        <v>-253</v>
      </c>
      <c r="J13" s="39">
        <v>-635</v>
      </c>
      <c r="K13" s="39">
        <v>0</v>
      </c>
      <c r="L13" s="39">
        <v>0</v>
      </c>
      <c r="M13" s="39">
        <v>45639</v>
      </c>
      <c r="N13" s="39">
        <v>46274</v>
      </c>
      <c r="O13" s="39">
        <v>0</v>
      </c>
      <c r="P13" s="39">
        <v>0</v>
      </c>
      <c r="Q13" s="48">
        <v>0</v>
      </c>
      <c r="R13" s="35"/>
    </row>
    <row r="14" spans="1:18" ht="12.75">
      <c r="A14" s="45" t="s">
        <v>74</v>
      </c>
      <c r="B14" s="47">
        <v>200</v>
      </c>
      <c r="C14" s="39">
        <v>3656</v>
      </c>
      <c r="D14" s="39">
        <v>8111</v>
      </c>
      <c r="E14" s="47">
        <v>63</v>
      </c>
      <c r="F14" s="39">
        <v>2497</v>
      </c>
      <c r="G14" s="47">
        <v>0</v>
      </c>
      <c r="H14" s="39">
        <v>16169</v>
      </c>
      <c r="I14" s="39">
        <v>418</v>
      </c>
      <c r="J14" s="39">
        <v>1879</v>
      </c>
      <c r="K14" s="39">
        <v>20</v>
      </c>
      <c r="L14" s="39">
        <v>20</v>
      </c>
      <c r="M14" s="39">
        <v>69602</v>
      </c>
      <c r="N14" s="39">
        <v>67723</v>
      </c>
      <c r="O14" s="47">
        <v>0</v>
      </c>
      <c r="P14" s="39">
        <v>30550</v>
      </c>
      <c r="Q14" s="71">
        <v>5600</v>
      </c>
      <c r="R14" s="35"/>
    </row>
    <row r="15" spans="1:18" ht="12.75">
      <c r="A15" s="45" t="s">
        <v>19</v>
      </c>
      <c r="B15" s="46">
        <v>105378</v>
      </c>
      <c r="C15" s="39">
        <v>376475</v>
      </c>
      <c r="D15" s="39">
        <v>397996</v>
      </c>
      <c r="E15" s="47">
        <v>0</v>
      </c>
      <c r="F15" s="39">
        <v>39401</v>
      </c>
      <c r="G15" s="39">
        <v>10113</v>
      </c>
      <c r="H15" s="39">
        <v>47671</v>
      </c>
      <c r="I15" s="39">
        <v>34470</v>
      </c>
      <c r="J15" s="39">
        <v>40233</v>
      </c>
      <c r="K15" s="47">
        <v>19936</v>
      </c>
      <c r="L15" s="47">
        <v>21660</v>
      </c>
      <c r="M15" s="39">
        <v>401456</v>
      </c>
      <c r="N15" s="39">
        <v>361223</v>
      </c>
      <c r="O15" s="39">
        <v>0</v>
      </c>
      <c r="P15" s="39">
        <v>0</v>
      </c>
      <c r="Q15" s="48">
        <v>0</v>
      </c>
      <c r="R15" s="35"/>
    </row>
    <row r="16" spans="1:18" ht="12.75">
      <c r="A16" s="84" t="s">
        <v>67</v>
      </c>
      <c r="B16" s="85">
        <v>100</v>
      </c>
      <c r="C16" s="80">
        <v>16425</v>
      </c>
      <c r="D16" s="80">
        <v>17798</v>
      </c>
      <c r="E16" s="80">
        <v>204</v>
      </c>
      <c r="F16" s="80">
        <v>4897</v>
      </c>
      <c r="G16" s="86">
        <v>436</v>
      </c>
      <c r="H16" s="80">
        <v>3282</v>
      </c>
      <c r="I16" s="80">
        <v>1104</v>
      </c>
      <c r="J16" s="80">
        <v>1407</v>
      </c>
      <c r="K16" s="80">
        <v>57</v>
      </c>
      <c r="L16" s="80">
        <v>57</v>
      </c>
      <c r="M16" s="80">
        <v>43436</v>
      </c>
      <c r="N16" s="80">
        <v>42029</v>
      </c>
      <c r="O16" s="81">
        <v>500</v>
      </c>
      <c r="P16" s="81">
        <v>0</v>
      </c>
      <c r="Q16" s="87">
        <v>0</v>
      </c>
      <c r="R16" s="35"/>
    </row>
    <row r="17" spans="1:18" ht="12.75" hidden="1">
      <c r="A17" s="45" t="s">
        <v>21</v>
      </c>
      <c r="B17" s="46">
        <v>1000</v>
      </c>
      <c r="C17" s="39">
        <v>2686</v>
      </c>
      <c r="D17" s="100"/>
      <c r="E17" s="100"/>
      <c r="F17" s="100"/>
      <c r="G17" s="100"/>
      <c r="H17" s="100"/>
      <c r="I17" s="100">
        <v>221</v>
      </c>
      <c r="J17" s="100"/>
      <c r="K17" s="100">
        <v>162</v>
      </c>
      <c r="L17" s="100"/>
      <c r="M17" s="100"/>
      <c r="N17" s="100"/>
      <c r="O17" s="101">
        <v>0</v>
      </c>
      <c r="P17" s="101"/>
      <c r="Q17" s="102">
        <v>0</v>
      </c>
      <c r="R17" s="35"/>
    </row>
    <row r="18" spans="1:18" ht="12.75">
      <c r="A18" s="84" t="s">
        <v>72</v>
      </c>
      <c r="B18" s="85">
        <v>128200</v>
      </c>
      <c r="C18" s="80">
        <v>203393</v>
      </c>
      <c r="D18" s="80">
        <v>201696</v>
      </c>
      <c r="E18" s="80">
        <v>1949</v>
      </c>
      <c r="F18" s="80">
        <v>19108</v>
      </c>
      <c r="G18" s="80">
        <v>0</v>
      </c>
      <c r="H18" s="80">
        <v>10215</v>
      </c>
      <c r="I18" s="80">
        <v>19453</v>
      </c>
      <c r="J18" s="80">
        <v>17347</v>
      </c>
      <c r="K18" s="80">
        <v>30485</v>
      </c>
      <c r="L18" s="80">
        <v>30485</v>
      </c>
      <c r="M18" s="80">
        <v>110932</v>
      </c>
      <c r="N18" s="80">
        <v>93585</v>
      </c>
      <c r="O18" s="80">
        <v>0</v>
      </c>
      <c r="P18" s="80">
        <v>0</v>
      </c>
      <c r="Q18" s="87">
        <v>0</v>
      </c>
      <c r="R18" s="35"/>
    </row>
    <row r="19" spans="1:18" ht="12.75">
      <c r="A19" s="45" t="s">
        <v>16</v>
      </c>
      <c r="B19" s="98">
        <v>294206</v>
      </c>
      <c r="C19" s="39">
        <v>500249</v>
      </c>
      <c r="D19" s="39">
        <v>523883</v>
      </c>
      <c r="E19" s="49">
        <v>273</v>
      </c>
      <c r="F19" s="83">
        <v>65267</v>
      </c>
      <c r="G19" s="39">
        <v>23192</v>
      </c>
      <c r="H19" s="39">
        <v>35558</v>
      </c>
      <c r="I19" s="83">
        <v>18951</v>
      </c>
      <c r="J19" s="83">
        <v>23634</v>
      </c>
      <c r="K19" s="39">
        <v>33103</v>
      </c>
      <c r="L19" s="39">
        <v>33103</v>
      </c>
      <c r="M19" s="80">
        <v>463916</v>
      </c>
      <c r="N19" s="80">
        <v>440282</v>
      </c>
      <c r="O19" s="50">
        <v>0</v>
      </c>
      <c r="P19" s="39">
        <v>0</v>
      </c>
      <c r="Q19" s="48">
        <v>0</v>
      </c>
      <c r="R19" s="82"/>
    </row>
    <row r="20" spans="1:18" ht="12.75">
      <c r="A20" s="45" t="s">
        <v>42</v>
      </c>
      <c r="B20" s="46">
        <v>391813</v>
      </c>
      <c r="C20" s="47">
        <v>348367</v>
      </c>
      <c r="D20" s="47">
        <v>374990</v>
      </c>
      <c r="E20" s="39">
        <v>0</v>
      </c>
      <c r="F20" s="39">
        <v>6640</v>
      </c>
      <c r="G20" s="39">
        <v>25592</v>
      </c>
      <c r="H20" s="39">
        <v>23903</v>
      </c>
      <c r="I20" s="39">
        <v>27</v>
      </c>
      <c r="J20" s="39">
        <v>201</v>
      </c>
      <c r="K20" s="39">
        <v>578</v>
      </c>
      <c r="L20" s="39">
        <v>578</v>
      </c>
      <c r="M20" s="39">
        <v>198864</v>
      </c>
      <c r="N20" s="39">
        <v>198663</v>
      </c>
      <c r="O20" s="39">
        <v>3961</v>
      </c>
      <c r="P20" s="39">
        <v>80121</v>
      </c>
      <c r="Q20" s="48">
        <v>132579</v>
      </c>
      <c r="R20" s="35"/>
    </row>
    <row r="21" spans="1:18" ht="12.75">
      <c r="A21" s="45" t="s">
        <v>28</v>
      </c>
      <c r="B21" s="46">
        <v>22797</v>
      </c>
      <c r="C21" s="39">
        <v>43339</v>
      </c>
      <c r="D21" s="39">
        <v>44315</v>
      </c>
      <c r="E21" s="47">
        <v>560</v>
      </c>
      <c r="F21" s="83">
        <v>2509</v>
      </c>
      <c r="G21" s="39">
        <v>11457</v>
      </c>
      <c r="H21" s="39">
        <v>8290</v>
      </c>
      <c r="I21" s="39">
        <v>589</v>
      </c>
      <c r="J21" s="39">
        <v>1604</v>
      </c>
      <c r="K21" s="39">
        <v>4460</v>
      </c>
      <c r="L21" s="39">
        <v>4490</v>
      </c>
      <c r="M21" s="39">
        <v>97578</v>
      </c>
      <c r="N21" s="39">
        <v>95974</v>
      </c>
      <c r="O21" s="39">
        <v>0</v>
      </c>
      <c r="P21" s="39">
        <v>0</v>
      </c>
      <c r="Q21" s="48">
        <v>0</v>
      </c>
      <c r="R21" s="35"/>
    </row>
    <row r="22" spans="1:18" ht="12.75">
      <c r="A22" s="51" t="s">
        <v>76</v>
      </c>
      <c r="B22" s="46">
        <v>51133</v>
      </c>
      <c r="C22" s="47">
        <v>43933</v>
      </c>
      <c r="D22" s="47">
        <v>63663</v>
      </c>
      <c r="E22" s="47">
        <v>0</v>
      </c>
      <c r="F22" s="47">
        <v>164388</v>
      </c>
      <c r="G22" s="47">
        <v>0</v>
      </c>
      <c r="H22" s="47">
        <v>170426</v>
      </c>
      <c r="I22" s="47">
        <v>-441</v>
      </c>
      <c r="J22" s="47">
        <v>-924</v>
      </c>
      <c r="K22" s="47">
        <v>1870</v>
      </c>
      <c r="L22" s="47">
        <v>2215</v>
      </c>
      <c r="M22" s="47">
        <v>38615</v>
      </c>
      <c r="N22" s="47">
        <v>39539</v>
      </c>
      <c r="O22" s="47">
        <f>4650+60+30+15</f>
        <v>4755</v>
      </c>
      <c r="P22" s="39">
        <v>12800</v>
      </c>
      <c r="Q22" s="71">
        <v>0</v>
      </c>
      <c r="R22" s="35"/>
    </row>
    <row r="23" spans="1:18" ht="12.75">
      <c r="A23" s="45" t="s">
        <v>58</v>
      </c>
      <c r="B23" s="46">
        <v>1537995</v>
      </c>
      <c r="C23" s="39">
        <v>1444274</v>
      </c>
      <c r="D23" s="39">
        <v>1402403</v>
      </c>
      <c r="E23" s="49">
        <v>77</v>
      </c>
      <c r="F23" s="39">
        <v>16368</v>
      </c>
      <c r="G23" s="39">
        <v>61194</v>
      </c>
      <c r="H23" s="39">
        <v>124734</v>
      </c>
      <c r="I23" s="39">
        <v>-45261</v>
      </c>
      <c r="J23" s="39">
        <v>-42385</v>
      </c>
      <c r="K23" s="39">
        <v>2530</v>
      </c>
      <c r="L23" s="39">
        <v>2530</v>
      </c>
      <c r="M23" s="39">
        <v>319125</v>
      </c>
      <c r="N23" s="39">
        <v>361510</v>
      </c>
      <c r="O23" s="39">
        <v>9286</v>
      </c>
      <c r="P23" s="39">
        <v>73467</v>
      </c>
      <c r="Q23" s="48">
        <v>26238</v>
      </c>
      <c r="R23" s="37"/>
    </row>
    <row r="24" spans="1:18" ht="13.5" hidden="1" thickBot="1">
      <c r="A24" s="52" t="s">
        <v>69</v>
      </c>
      <c r="B24" s="53">
        <v>19520</v>
      </c>
      <c r="C24" s="54">
        <v>13853</v>
      </c>
      <c r="D24" s="103"/>
      <c r="E24" s="104"/>
      <c r="F24" s="103"/>
      <c r="G24" s="103"/>
      <c r="H24" s="103"/>
      <c r="I24" s="103">
        <v>-115</v>
      </c>
      <c r="J24" s="103"/>
      <c r="K24" s="103">
        <v>345</v>
      </c>
      <c r="L24" s="103"/>
      <c r="M24" s="103"/>
      <c r="N24" s="103"/>
      <c r="O24" s="103"/>
      <c r="P24" s="103"/>
      <c r="Q24" s="105"/>
      <c r="R24" s="36"/>
    </row>
    <row r="25" spans="1:18" ht="13.5" hidden="1" thickTop="1">
      <c r="A25" s="40" t="s">
        <v>75</v>
      </c>
      <c r="B25" s="57">
        <v>164400</v>
      </c>
      <c r="C25" s="42">
        <v>109991</v>
      </c>
      <c r="D25" s="58">
        <v>109493</v>
      </c>
      <c r="E25" s="106">
        <v>0</v>
      </c>
      <c r="F25" s="58">
        <v>545</v>
      </c>
      <c r="G25" s="58">
        <v>0</v>
      </c>
      <c r="H25" s="58">
        <v>669</v>
      </c>
      <c r="I25" s="58">
        <v>-58357</v>
      </c>
      <c r="J25" s="58">
        <v>-498</v>
      </c>
      <c r="K25" s="58">
        <v>2133</v>
      </c>
      <c r="L25" s="58">
        <v>0</v>
      </c>
      <c r="M25" s="58">
        <f>9830+91+3</f>
        <v>9924</v>
      </c>
      <c r="N25" s="58">
        <f>2095+5237+2671+402+17+0</f>
        <v>10422</v>
      </c>
      <c r="O25" s="58">
        <v>0</v>
      </c>
      <c r="P25" s="58">
        <v>0</v>
      </c>
      <c r="Q25" s="107">
        <v>0</v>
      </c>
      <c r="R25" s="36"/>
    </row>
    <row r="26" spans="1:18" ht="13.5" thickBot="1">
      <c r="A26" s="63" t="s">
        <v>57</v>
      </c>
      <c r="B26" s="75">
        <v>920</v>
      </c>
      <c r="C26" s="76">
        <v>1466</v>
      </c>
      <c r="D26" s="76">
        <v>1720</v>
      </c>
      <c r="E26" s="77">
        <v>5</v>
      </c>
      <c r="F26" s="76">
        <v>9603</v>
      </c>
      <c r="G26" s="78">
        <v>0</v>
      </c>
      <c r="H26" s="76">
        <v>28795</v>
      </c>
      <c r="I26" s="77">
        <v>108</v>
      </c>
      <c r="J26" s="77">
        <v>254</v>
      </c>
      <c r="K26" s="76">
        <v>116</v>
      </c>
      <c r="L26" s="76">
        <v>116</v>
      </c>
      <c r="M26" s="76">
        <v>36665</v>
      </c>
      <c r="N26" s="76">
        <v>36411</v>
      </c>
      <c r="O26" s="76">
        <v>6000</v>
      </c>
      <c r="P26" s="76">
        <v>0</v>
      </c>
      <c r="Q26" s="79">
        <v>0</v>
      </c>
      <c r="R26" s="35"/>
    </row>
    <row r="27" spans="1:18" ht="12.75">
      <c r="A27" s="70" t="s">
        <v>43</v>
      </c>
      <c r="B27" s="1"/>
      <c r="C27" s="1"/>
      <c r="D27" s="1"/>
      <c r="E27" s="1"/>
      <c r="F27"/>
      <c r="G27"/>
      <c r="H27"/>
      <c r="I27"/>
      <c r="J27" s="66"/>
      <c r="K27"/>
      <c r="L27"/>
      <c r="M27" s="66"/>
      <c r="N27" s="66"/>
      <c r="O27"/>
      <c r="P27"/>
      <c r="Q27" t="s">
        <v>68</v>
      </c>
      <c r="R27"/>
    </row>
    <row r="28" spans="1:18" ht="15" customHeight="1">
      <c r="A28" s="123" t="s">
        <v>77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/>
    </row>
    <row r="29" spans="1:17" ht="12.75">
      <c r="A29" s="125" t="s">
        <v>78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</row>
    <row r="30" spans="1:13" ht="12.75">
      <c r="A30" s="72"/>
      <c r="M30" s="67"/>
    </row>
    <row r="31" ht="12.75">
      <c r="N31" s="67"/>
    </row>
    <row r="32" ht="12.75">
      <c r="M32" s="67"/>
    </row>
  </sheetData>
  <sheetProtection/>
  <mergeCells count="14">
    <mergeCell ref="A2:Q2"/>
    <mergeCell ref="A3:Q3"/>
    <mergeCell ref="A7:A8"/>
    <mergeCell ref="B7:B8"/>
    <mergeCell ref="C7:D7"/>
    <mergeCell ref="E7:F7"/>
    <mergeCell ref="G7:H7"/>
    <mergeCell ref="I7:J7"/>
    <mergeCell ref="A28:Q28"/>
    <mergeCell ref="A29:Q29"/>
    <mergeCell ref="K7:L7"/>
    <mergeCell ref="M7:M8"/>
    <mergeCell ref="N7:N8"/>
    <mergeCell ref="O7:Q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3"/>
  <headerFooter differentFirst="1" alignWithMargins="0">
    <firstHeader>&amp;RPříloha č. 12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Dannhoferová Irena</cp:lastModifiedBy>
  <cp:lastPrinted>2019-05-25T06:11:50Z</cp:lastPrinted>
  <dcterms:created xsi:type="dcterms:W3CDTF">2001-04-10T07:00:12Z</dcterms:created>
  <dcterms:modified xsi:type="dcterms:W3CDTF">2019-05-30T12:03:07Z</dcterms:modified>
  <cp:category/>
  <cp:version/>
  <cp:contentType/>
  <cp:contentStatus/>
</cp:coreProperties>
</file>