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1265" windowHeight="9000" tabRatio="601" activeTab="0"/>
  </bookViews>
  <sheets>
    <sheet name="0620300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<sst xmlns="http://schemas.openxmlformats.org/spreadsheetml/2006/main" count="37" uniqueCount="37">
  <si>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Obchodní jméno</t>
  </si>
  <si>
    <t>CELKEM</t>
  </si>
  <si>
    <t>1.</t>
  </si>
  <si>
    <t>2.</t>
  </si>
  <si>
    <t>3.</t>
  </si>
  <si>
    <t>4.</t>
  </si>
  <si>
    <t>5.</t>
  </si>
  <si>
    <t>Společnost pro využití letiště</t>
  </si>
  <si>
    <t>Ostrava - Mošnov, a.s.</t>
  </si>
  <si>
    <t>Ostravské vodárny a kanalizace a.s.</t>
  </si>
  <si>
    <t>*</t>
  </si>
  <si>
    <t>Příloha č. 17</t>
  </si>
  <si>
    <t>KIC Odpady, a.s.</t>
  </si>
  <si>
    <t>poř.</t>
  </si>
  <si>
    <t>Základní kapitál</t>
  </si>
  <si>
    <t>Počet</t>
  </si>
  <si>
    <t xml:space="preserve">Jmenovitá hodnota </t>
  </si>
  <si>
    <t>číslo</t>
  </si>
  <si>
    <t>v Kč</t>
  </si>
  <si>
    <t>akcií</t>
  </si>
  <si>
    <t xml:space="preserve">v Kč celkem  </t>
  </si>
  <si>
    <t>Pořizovací cena</t>
  </si>
  <si>
    <t xml:space="preserve"> v Kč celkem</t>
  </si>
  <si>
    <t>Podíl MO</t>
  </si>
  <si>
    <t xml:space="preserve"> v %</t>
  </si>
  <si>
    <t>Datum vzniku</t>
  </si>
  <si>
    <t>společnosti</t>
  </si>
  <si>
    <t>Koordinátor ODIS s.r.o.</t>
  </si>
  <si>
    <t>Účetní hodnota</t>
  </si>
  <si>
    <t>Ocenění ekvivalencí (protihodnotou) = ocenění majetkové účasti odpovídající míře účasti města na vlastním kapitálu společnosti</t>
  </si>
  <si>
    <t>Ostrava 2018, s.r.o.</t>
  </si>
  <si>
    <t>Ocenění ekvivalencí</t>
  </si>
  <si>
    <t>k 31.12.2016</t>
  </si>
  <si>
    <t xml:space="preserve">   k 31.12.2016 v Kč *</t>
  </si>
  <si>
    <t xml:space="preserve">Při ocenění ekvivalencí k  31.12.2016 u těchto společností se vycházelo z údajů o vlastním kapitálu z posledních známých účetních výkazů společností k 31.12.2015, které byly ověřeny auditorem, s přihlédnutím k očekávané </t>
  </si>
  <si>
    <t>Majetkové účasti v osobách s podstatným vlivem k 31.12.2016 - účet 062 0300</t>
  </si>
  <si>
    <t>ztrátě za rok 2016 u společností KIC Odpady, a.s. a Ostrava 2018, s.r.o.Výsledná hodnota je přepočtena příslušným procentem majetkového podílu města ve společnosti.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</si>
</sst>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_ ;\-#,##0.00\ "/>
    <numFmt numFmtId="166" formatCode="#,##0_ ;\-#,##0\ "/>
    <numFmt numFmtId="167" formatCode="_-* #,##0.0\ _K_č_-;\-* #,##0.0\ _K_č_-;_-* &quot;-&quot;?\ _K_č_-;_-@_-"/>
    <numFmt numFmtId="168" formatCode="0.0000"/>
    <numFmt numFmtId="169" formatCode="0.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"/>
    <numFmt numFmtId="174" formatCode="#,##0.00000"/>
    <numFmt numFmtId="175" formatCode="#,##0.000000"/>
  </numFmts>
  <fonts count="54">
    <font>
      <sz val="10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10"/>
      <name val="Courier New"/>
      <family val="3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3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3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 horizontal="centerContinuous"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4" fontId="0" fillId="0" borderId="0" xfId="0" applyNumberFormat="1" applyAlignment="1">
      <alignment/>
    </xf>
    <xf numFmtId="3" fontId="1" fillId="33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0" xfId="0" applyFont="1" applyAlignment="1">
      <alignment horizontal="justify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9" fillId="0" borderId="10" xfId="0" applyFont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10" fillId="33" borderId="13" xfId="0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10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14" fontId="14" fillId="33" borderId="11" xfId="0" applyNumberFormat="1" applyFont="1" applyFill="1" applyBorder="1" applyAlignment="1">
      <alignment horizontal="right"/>
    </xf>
    <xf numFmtId="3" fontId="14" fillId="33" borderId="11" xfId="0" applyNumberFormat="1" applyFont="1" applyFill="1" applyBorder="1" applyAlignment="1">
      <alignment horizontal="right"/>
    </xf>
    <xf numFmtId="2" fontId="14" fillId="33" borderId="17" xfId="0" applyNumberFormat="1" applyFont="1" applyFill="1" applyBorder="1" applyAlignment="1">
      <alignment horizontal="right"/>
    </xf>
    <xf numFmtId="3" fontId="14" fillId="33" borderId="17" xfId="0" applyNumberFormat="1" applyFont="1" applyFill="1" applyBorder="1" applyAlignment="1">
      <alignment horizontal="right"/>
    </xf>
    <xf numFmtId="4" fontId="14" fillId="33" borderId="11" xfId="0" applyNumberFormat="1" applyFont="1" applyFill="1" applyBorder="1" applyAlignment="1">
      <alignment/>
    </xf>
    <xf numFmtId="4" fontId="14" fillId="33" borderId="17" xfId="0" applyNumberFormat="1" applyFont="1" applyFill="1" applyBorder="1" applyAlignment="1">
      <alignment/>
    </xf>
    <xf numFmtId="4" fontId="14" fillId="33" borderId="18" xfId="0" applyNumberFormat="1" applyFont="1" applyFill="1" applyBorder="1" applyAlignment="1">
      <alignment/>
    </xf>
    <xf numFmtId="0" fontId="15" fillId="33" borderId="13" xfId="0" applyFont="1" applyFill="1" applyBorder="1" applyAlignment="1">
      <alignment horizontal="right"/>
    </xf>
    <xf numFmtId="3" fontId="15" fillId="33" borderId="13" xfId="0" applyNumberFormat="1" applyFont="1" applyFill="1" applyBorder="1" applyAlignment="1">
      <alignment horizontal="right"/>
    </xf>
    <xf numFmtId="2" fontId="15" fillId="33" borderId="24" xfId="0" applyNumberFormat="1" applyFont="1" applyFill="1" applyBorder="1" applyAlignment="1">
      <alignment horizontal="right"/>
    </xf>
    <xf numFmtId="3" fontId="15" fillId="33" borderId="24" xfId="0" applyNumberFormat="1" applyFont="1" applyFill="1" applyBorder="1" applyAlignment="1">
      <alignment horizontal="right"/>
    </xf>
    <xf numFmtId="4" fontId="15" fillId="33" borderId="13" xfId="0" applyNumberFormat="1" applyFont="1" applyFill="1" applyBorder="1" applyAlignment="1">
      <alignment/>
    </xf>
    <xf numFmtId="4" fontId="15" fillId="33" borderId="24" xfId="0" applyNumberFormat="1" applyFont="1" applyFill="1" applyBorder="1" applyAlignment="1">
      <alignment/>
    </xf>
    <xf numFmtId="4" fontId="15" fillId="33" borderId="25" xfId="0" applyNumberFormat="1" applyFont="1" applyFill="1" applyBorder="1" applyAlignment="1">
      <alignment/>
    </xf>
    <xf numFmtId="14" fontId="14" fillId="33" borderId="16" xfId="0" applyNumberFormat="1" applyFont="1" applyFill="1" applyBorder="1" applyAlignment="1">
      <alignment horizontal="right"/>
    </xf>
    <xf numFmtId="3" fontId="14" fillId="33" borderId="16" xfId="0" applyNumberFormat="1" applyFont="1" applyFill="1" applyBorder="1" applyAlignment="1">
      <alignment horizontal="right"/>
    </xf>
    <xf numFmtId="4" fontId="14" fillId="33" borderId="16" xfId="0" applyNumberFormat="1" applyFont="1" applyFill="1" applyBorder="1" applyAlignment="1">
      <alignment horizontal="right"/>
    </xf>
    <xf numFmtId="4" fontId="14" fillId="33" borderId="26" xfId="0" applyNumberFormat="1" applyFont="1" applyFill="1" applyBorder="1" applyAlignment="1">
      <alignment horizontal="right"/>
    </xf>
    <xf numFmtId="4" fontId="14" fillId="33" borderId="27" xfId="0" applyNumberFormat="1" applyFont="1" applyFill="1" applyBorder="1" applyAlignment="1">
      <alignment horizontal="right"/>
    </xf>
    <xf numFmtId="4" fontId="15" fillId="33" borderId="13" xfId="0" applyNumberFormat="1" applyFont="1" applyFill="1" applyBorder="1" applyAlignment="1">
      <alignment horizontal="right"/>
    </xf>
    <xf numFmtId="4" fontId="15" fillId="33" borderId="24" xfId="0" applyNumberFormat="1" applyFont="1" applyFill="1" applyBorder="1" applyAlignment="1">
      <alignment horizontal="right"/>
    </xf>
    <xf numFmtId="4" fontId="15" fillId="33" borderId="25" xfId="0" applyNumberFormat="1" applyFont="1" applyFill="1" applyBorder="1" applyAlignment="1">
      <alignment horizontal="right"/>
    </xf>
    <xf numFmtId="0" fontId="15" fillId="33" borderId="0" xfId="0" applyFont="1" applyFill="1" applyBorder="1" applyAlignment="1">
      <alignment horizontal="right"/>
    </xf>
    <xf numFmtId="2" fontId="15" fillId="33" borderId="13" xfId="0" applyNumberFormat="1" applyFont="1" applyFill="1" applyBorder="1" applyAlignment="1">
      <alignment horizontal="right"/>
    </xf>
    <xf numFmtId="4" fontId="15" fillId="33" borderId="15" xfId="0" applyNumberFormat="1" applyFont="1" applyFill="1" applyBorder="1" applyAlignment="1">
      <alignment horizontal="right"/>
    </xf>
    <xf numFmtId="4" fontId="15" fillId="33" borderId="28" xfId="0" applyNumberFormat="1" applyFont="1" applyFill="1" applyBorder="1" applyAlignment="1">
      <alignment horizontal="right"/>
    </xf>
    <xf numFmtId="4" fontId="15" fillId="33" borderId="29" xfId="0" applyNumberFormat="1" applyFont="1" applyFill="1" applyBorder="1" applyAlignment="1">
      <alignment horizontal="right"/>
    </xf>
    <xf numFmtId="14" fontId="14" fillId="33" borderId="26" xfId="0" applyNumberFormat="1" applyFont="1" applyFill="1" applyBorder="1" applyAlignment="1">
      <alignment horizontal="right"/>
    </xf>
    <xf numFmtId="2" fontId="14" fillId="33" borderId="16" xfId="0" applyNumberFormat="1" applyFont="1" applyFill="1" applyBorder="1" applyAlignment="1">
      <alignment horizontal="right"/>
    </xf>
    <xf numFmtId="4" fontId="14" fillId="33" borderId="13" xfId="0" applyNumberFormat="1" applyFont="1" applyFill="1" applyBorder="1" applyAlignment="1">
      <alignment horizontal="right"/>
    </xf>
    <xf numFmtId="4" fontId="14" fillId="33" borderId="24" xfId="0" applyNumberFormat="1" applyFont="1" applyFill="1" applyBorder="1" applyAlignment="1">
      <alignment horizontal="right"/>
    </xf>
    <xf numFmtId="4" fontId="14" fillId="33" borderId="25" xfId="0" applyNumberFormat="1" applyFont="1" applyFill="1" applyBorder="1" applyAlignment="1">
      <alignment horizontal="right"/>
    </xf>
    <xf numFmtId="0" fontId="15" fillId="33" borderId="24" xfId="0" applyFont="1" applyFill="1" applyBorder="1" applyAlignment="1">
      <alignment horizontal="right"/>
    </xf>
    <xf numFmtId="2" fontId="15" fillId="33" borderId="15" xfId="0" applyNumberFormat="1" applyFont="1" applyFill="1" applyBorder="1" applyAlignment="1">
      <alignment horizontal="right"/>
    </xf>
    <xf numFmtId="14" fontId="14" fillId="33" borderId="13" xfId="0" applyNumberFormat="1" applyFont="1" applyFill="1" applyBorder="1" applyAlignment="1">
      <alignment horizontal="right"/>
    </xf>
    <xf numFmtId="2" fontId="14" fillId="33" borderId="13" xfId="0" applyNumberFormat="1" applyFont="1" applyFill="1" applyBorder="1" applyAlignment="1">
      <alignment horizontal="right"/>
    </xf>
    <xf numFmtId="3" fontId="15" fillId="33" borderId="15" xfId="0" applyNumberFormat="1" applyFont="1" applyFill="1" applyBorder="1" applyAlignment="1">
      <alignment horizontal="right"/>
    </xf>
    <xf numFmtId="3" fontId="14" fillId="33" borderId="0" xfId="0" applyNumberFormat="1" applyFont="1" applyFill="1" applyBorder="1" applyAlignment="1">
      <alignment horizontal="right"/>
    </xf>
    <xf numFmtId="3" fontId="14" fillId="33" borderId="13" xfId="0" applyNumberFormat="1" applyFont="1" applyFill="1" applyBorder="1" applyAlignment="1">
      <alignment horizontal="right"/>
    </xf>
    <xf numFmtId="3" fontId="14" fillId="33" borderId="24" xfId="0" applyNumberFormat="1" applyFont="1" applyFill="1" applyBorder="1" applyAlignment="1">
      <alignment horizontal="right"/>
    </xf>
    <xf numFmtId="0" fontId="16" fillId="0" borderId="30" xfId="0" applyFont="1" applyBorder="1" applyAlignment="1">
      <alignment/>
    </xf>
    <xf numFmtId="2" fontId="16" fillId="0" borderId="30" xfId="0" applyNumberFormat="1" applyFont="1" applyBorder="1" applyAlignment="1">
      <alignment/>
    </xf>
    <xf numFmtId="2" fontId="14" fillId="33" borderId="24" xfId="0" applyNumberFormat="1" applyFont="1" applyFill="1" applyBorder="1" applyAlignment="1">
      <alignment horizontal="right"/>
    </xf>
    <xf numFmtId="0" fontId="15" fillId="33" borderId="15" xfId="0" applyFont="1" applyFill="1" applyBorder="1" applyAlignment="1">
      <alignment horizontal="right"/>
    </xf>
    <xf numFmtId="2" fontId="15" fillId="33" borderId="28" xfId="0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3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32" xfId="0" applyFont="1" applyBorder="1" applyAlignment="1">
      <alignment/>
    </xf>
    <xf numFmtId="2" fontId="15" fillId="33" borderId="0" xfId="0" applyNumberFormat="1" applyFont="1" applyFill="1" applyBorder="1" applyAlignment="1">
      <alignment horizontal="right"/>
    </xf>
    <xf numFmtId="0" fontId="15" fillId="33" borderId="28" xfId="0" applyFont="1" applyFill="1" applyBorder="1" applyAlignment="1">
      <alignment horizontal="right"/>
    </xf>
    <xf numFmtId="4" fontId="14" fillId="33" borderId="33" xfId="0" applyNumberFormat="1" applyFont="1" applyFill="1" applyBorder="1" applyAlignment="1">
      <alignment horizontal="right"/>
    </xf>
    <xf numFmtId="4" fontId="15" fillId="33" borderId="33" xfId="0" applyNumberFormat="1" applyFont="1" applyFill="1" applyBorder="1" applyAlignment="1">
      <alignment horizontal="right"/>
    </xf>
    <xf numFmtId="2" fontId="15" fillId="33" borderId="34" xfId="0" applyNumberFormat="1" applyFont="1" applyFill="1" applyBorder="1" applyAlignment="1">
      <alignment horizontal="right"/>
    </xf>
    <xf numFmtId="4" fontId="15" fillId="33" borderId="35" xfId="0" applyNumberFormat="1" applyFont="1" applyFill="1" applyBorder="1" applyAlignment="1">
      <alignment horizontal="right"/>
    </xf>
    <xf numFmtId="2" fontId="17" fillId="33" borderId="0" xfId="0" applyNumberFormat="1" applyFont="1" applyFill="1" applyBorder="1" applyAlignment="1">
      <alignment horizontal="right"/>
    </xf>
    <xf numFmtId="4" fontId="18" fillId="0" borderId="36" xfId="0" applyNumberFormat="1" applyFont="1" applyBorder="1" applyAlignment="1">
      <alignment/>
    </xf>
    <xf numFmtId="4" fontId="18" fillId="0" borderId="20" xfId="0" applyNumberFormat="1" applyFont="1" applyBorder="1" applyAlignment="1">
      <alignment/>
    </xf>
    <xf numFmtId="4" fontId="18" fillId="0" borderId="37" xfId="0" applyNumberFormat="1" applyFont="1" applyBorder="1" applyAlignment="1">
      <alignment/>
    </xf>
    <xf numFmtId="0" fontId="12" fillId="0" borderId="38" xfId="0" applyFont="1" applyBorder="1" applyAlignment="1">
      <alignment/>
    </xf>
    <xf numFmtId="0" fontId="19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75" zoomScaleNormal="75" zoomScalePageLayoutView="0" workbookViewId="0" topLeftCell="A1">
      <selection activeCell="J1" sqref="J1"/>
    </sheetView>
  </sheetViews>
  <sheetFormatPr defaultColWidth="9.00390625" defaultRowHeight="12.75"/>
  <cols>
    <col min="1" max="1" width="5.625" style="0" customWidth="1"/>
    <col min="2" max="2" width="40.125" style="0" customWidth="1"/>
    <col min="3" max="3" width="15.25390625" style="0" customWidth="1"/>
    <col min="4" max="4" width="15.125" style="0" customWidth="1"/>
    <col min="5" max="5" width="10.00390625" style="0" customWidth="1"/>
    <col min="6" max="6" width="10.125" style="0" customWidth="1"/>
    <col min="7" max="10" width="21.75390625" style="0" customWidth="1"/>
    <col min="12" max="12" width="14.375" style="0" bestFit="1" customWidth="1"/>
  </cols>
  <sheetData>
    <row r="1" spans="1:10" ht="15">
      <c r="A1" s="2"/>
      <c r="B1" s="2"/>
      <c r="C1" s="2"/>
      <c r="D1" s="2"/>
      <c r="E1" s="2"/>
      <c r="F1" s="2"/>
      <c r="G1" s="2"/>
      <c r="J1" s="103" t="s">
        <v>11</v>
      </c>
    </row>
    <row r="2" spans="1:10" ht="20.25">
      <c r="A2" s="102" t="s">
        <v>35</v>
      </c>
      <c r="B2" s="2"/>
      <c r="C2" s="2"/>
      <c r="D2" s="2"/>
      <c r="E2" s="2"/>
      <c r="F2" s="2"/>
      <c r="G2" s="3"/>
      <c r="H2" s="3"/>
      <c r="I2" s="3"/>
      <c r="J2" s="2"/>
    </row>
    <row r="3" spans="1:10" ht="21" thickBot="1">
      <c r="A3" s="8"/>
      <c r="B3" s="2"/>
      <c r="C3" s="2"/>
      <c r="D3" s="2"/>
      <c r="E3" s="2"/>
      <c r="F3" s="2"/>
      <c r="G3" s="3"/>
      <c r="H3" s="3"/>
      <c r="I3" s="3"/>
      <c r="J3" s="2"/>
    </row>
    <row r="4" spans="1:10" ht="22.5" customHeight="1">
      <c r="A4" s="27" t="s">
        <v>13</v>
      </c>
      <c r="B4" s="28" t="s">
        <v>0</v>
      </c>
      <c r="C4" s="29" t="s">
        <v>25</v>
      </c>
      <c r="D4" s="29" t="s">
        <v>14</v>
      </c>
      <c r="E4" s="29" t="s">
        <v>23</v>
      </c>
      <c r="F4" s="28" t="s">
        <v>15</v>
      </c>
      <c r="G4" s="30" t="s">
        <v>16</v>
      </c>
      <c r="H4" s="31" t="s">
        <v>21</v>
      </c>
      <c r="I4" s="32" t="s">
        <v>28</v>
      </c>
      <c r="J4" s="33" t="s">
        <v>31</v>
      </c>
    </row>
    <row r="5" spans="1:10" ht="22.5" customHeight="1" thickBot="1">
      <c r="A5" s="34" t="s">
        <v>17</v>
      </c>
      <c r="B5" s="35"/>
      <c r="C5" s="35" t="s">
        <v>26</v>
      </c>
      <c r="D5" s="35" t="s">
        <v>18</v>
      </c>
      <c r="E5" s="35" t="s">
        <v>24</v>
      </c>
      <c r="F5" s="35" t="s">
        <v>19</v>
      </c>
      <c r="G5" s="36" t="s">
        <v>20</v>
      </c>
      <c r="H5" s="36" t="s">
        <v>22</v>
      </c>
      <c r="I5" s="37" t="s">
        <v>32</v>
      </c>
      <c r="J5" s="38" t="s">
        <v>33</v>
      </c>
    </row>
    <row r="6" spans="1:10" ht="12.75">
      <c r="A6" s="19" t="s">
        <v>2</v>
      </c>
      <c r="B6" s="20" t="s">
        <v>7</v>
      </c>
      <c r="C6" s="41">
        <v>34822</v>
      </c>
      <c r="D6" s="42">
        <v>2000000</v>
      </c>
      <c r="E6" s="43">
        <f>G6/D6*100</f>
        <v>40</v>
      </c>
      <c r="F6" s="44">
        <v>800</v>
      </c>
      <c r="G6" s="45">
        <v>800000</v>
      </c>
      <c r="H6" s="45">
        <v>440000</v>
      </c>
      <c r="I6" s="46">
        <v>8938000</v>
      </c>
      <c r="J6" s="47">
        <v>9453200</v>
      </c>
    </row>
    <row r="7" spans="1:12" ht="12.75">
      <c r="A7" s="21"/>
      <c r="B7" s="26" t="s">
        <v>8</v>
      </c>
      <c r="C7" s="48"/>
      <c r="D7" s="49"/>
      <c r="E7" s="50"/>
      <c r="F7" s="51"/>
      <c r="G7" s="52"/>
      <c r="H7" s="52"/>
      <c r="I7" s="53"/>
      <c r="J7" s="54"/>
      <c r="L7" s="9"/>
    </row>
    <row r="8" spans="1:10" ht="12.75">
      <c r="A8" s="23"/>
      <c r="B8" s="24"/>
      <c r="C8" s="84"/>
      <c r="D8" s="77"/>
      <c r="E8" s="85"/>
      <c r="F8" s="77"/>
      <c r="G8" s="52"/>
      <c r="H8" s="52"/>
      <c r="I8" s="53"/>
      <c r="J8" s="54"/>
    </row>
    <row r="9" spans="1:12" ht="12.75">
      <c r="A9" s="21" t="s">
        <v>3</v>
      </c>
      <c r="B9" s="25" t="s">
        <v>27</v>
      </c>
      <c r="C9" s="55">
        <v>35109</v>
      </c>
      <c r="D9" s="56">
        <v>920000</v>
      </c>
      <c r="E9" s="83">
        <f>G9/D9*100</f>
        <v>50</v>
      </c>
      <c r="F9" s="80"/>
      <c r="G9" s="57">
        <v>460000</v>
      </c>
      <c r="H9" s="57">
        <v>479251.1</v>
      </c>
      <c r="I9" s="58">
        <v>639000</v>
      </c>
      <c r="J9" s="59">
        <v>644500</v>
      </c>
      <c r="L9" s="9"/>
    </row>
    <row r="10" spans="1:10" ht="12.75">
      <c r="A10" s="86"/>
      <c r="B10" s="22"/>
      <c r="C10" s="48"/>
      <c r="D10" s="49"/>
      <c r="E10" s="50"/>
      <c r="F10" s="49"/>
      <c r="G10" s="60"/>
      <c r="H10" s="60"/>
      <c r="I10" s="61"/>
      <c r="J10" s="62"/>
    </row>
    <row r="11" spans="1:10" ht="12.75">
      <c r="A11" s="87"/>
      <c r="B11" s="22"/>
      <c r="C11" s="63"/>
      <c r="D11" s="49"/>
      <c r="E11" s="85"/>
      <c r="F11" s="77"/>
      <c r="G11" s="60"/>
      <c r="H11" s="65"/>
      <c r="I11" s="66"/>
      <c r="J11" s="67"/>
    </row>
    <row r="12" spans="1:12" ht="12.75">
      <c r="A12" s="21" t="s">
        <v>4</v>
      </c>
      <c r="B12" s="25" t="s">
        <v>9</v>
      </c>
      <c r="C12" s="68">
        <v>33724</v>
      </c>
      <c r="D12" s="56">
        <v>131904000</v>
      </c>
      <c r="E12" s="76">
        <f>G12/D12*100</f>
        <v>28.55334182435711</v>
      </c>
      <c r="F12" s="78">
        <v>37663</v>
      </c>
      <c r="G12" s="57">
        <v>37663000</v>
      </c>
      <c r="H12" s="70">
        <v>37481708.55</v>
      </c>
      <c r="I12" s="71">
        <v>107378548.5</v>
      </c>
      <c r="J12" s="72">
        <v>103884314</v>
      </c>
      <c r="L12" s="18"/>
    </row>
    <row r="13" spans="1:10" ht="12.75">
      <c r="A13" s="21"/>
      <c r="B13" s="22"/>
      <c r="C13" s="73"/>
      <c r="D13" s="49"/>
      <c r="E13" s="64"/>
      <c r="F13" s="91"/>
      <c r="G13" s="60"/>
      <c r="H13" s="60"/>
      <c r="I13" s="61"/>
      <c r="J13" s="62"/>
    </row>
    <row r="14" spans="1:10" ht="12.75">
      <c r="A14" s="23"/>
      <c r="B14" s="24"/>
      <c r="C14" s="92"/>
      <c r="D14" s="77"/>
      <c r="E14" s="74"/>
      <c r="F14" s="74"/>
      <c r="G14" s="65"/>
      <c r="H14" s="65"/>
      <c r="I14" s="66"/>
      <c r="J14" s="67"/>
    </row>
    <row r="15" spans="1:10" ht="12.75">
      <c r="A15" s="39" t="s">
        <v>5</v>
      </c>
      <c r="B15" s="25" t="s">
        <v>12</v>
      </c>
      <c r="C15" s="55">
        <v>39751</v>
      </c>
      <c r="D15" s="56">
        <v>50400000</v>
      </c>
      <c r="E15" s="69">
        <f>G15/D15*100</f>
        <v>31.746031746031743</v>
      </c>
      <c r="F15" s="78">
        <v>160</v>
      </c>
      <c r="G15" s="70">
        <v>16000000</v>
      </c>
      <c r="H15" s="70">
        <v>16000000</v>
      </c>
      <c r="I15" s="57">
        <v>11510645</v>
      </c>
      <c r="J15" s="93">
        <f>(J16+J17)/100*31.75</f>
        <v>11369357.5</v>
      </c>
    </row>
    <row r="16" spans="1:10" ht="12.75">
      <c r="A16" s="39"/>
      <c r="B16" s="22"/>
      <c r="C16" s="48"/>
      <c r="D16" s="49"/>
      <c r="E16" s="64"/>
      <c r="F16" s="91"/>
      <c r="G16" s="60"/>
      <c r="H16" s="60"/>
      <c r="I16" s="60"/>
      <c r="J16" s="94">
        <v>36059000</v>
      </c>
    </row>
    <row r="17" spans="1:10" ht="12.75">
      <c r="A17" s="88"/>
      <c r="B17" s="24"/>
      <c r="C17" s="84"/>
      <c r="D17" s="77"/>
      <c r="E17" s="74"/>
      <c r="F17" s="95"/>
      <c r="G17" s="65"/>
      <c r="H17" s="65"/>
      <c r="I17" s="65"/>
      <c r="J17" s="96">
        <v>-250000</v>
      </c>
    </row>
    <row r="18" spans="1:10" ht="13.5">
      <c r="A18" s="39" t="s">
        <v>6</v>
      </c>
      <c r="B18" s="26" t="s">
        <v>30</v>
      </c>
      <c r="C18" s="75">
        <v>40064</v>
      </c>
      <c r="D18" s="79">
        <v>200000</v>
      </c>
      <c r="E18" s="76">
        <f>G18/D18*100</f>
        <v>50</v>
      </c>
      <c r="F18" s="97"/>
      <c r="G18" s="70">
        <v>100000</v>
      </c>
      <c r="H18" s="70">
        <v>100000</v>
      </c>
      <c r="I18" s="70">
        <v>1222000</v>
      </c>
      <c r="J18" s="93">
        <f>(J19+J20)/100*E18</f>
        <v>1701000</v>
      </c>
    </row>
    <row r="19" spans="1:10" ht="12.75">
      <c r="A19" s="40"/>
      <c r="B19" s="22"/>
      <c r="C19" s="48"/>
      <c r="D19" s="49"/>
      <c r="E19" s="64"/>
      <c r="F19" s="91"/>
      <c r="G19" s="60"/>
      <c r="H19" s="60"/>
      <c r="I19" s="60"/>
      <c r="J19" s="94">
        <v>3412000</v>
      </c>
    </row>
    <row r="20" spans="1:10" ht="12.75">
      <c r="A20" s="89"/>
      <c r="B20" s="24"/>
      <c r="C20" s="84"/>
      <c r="D20" s="77"/>
      <c r="E20" s="74"/>
      <c r="F20" s="91"/>
      <c r="G20" s="60"/>
      <c r="H20" s="60"/>
      <c r="I20" s="65"/>
      <c r="J20" s="96">
        <v>-10000</v>
      </c>
    </row>
    <row r="21" spans="1:10" ht="16.5" thickBot="1">
      <c r="A21" s="90"/>
      <c r="B21" s="101" t="s">
        <v>1</v>
      </c>
      <c r="C21" s="81"/>
      <c r="D21" s="81"/>
      <c r="E21" s="82"/>
      <c r="F21" s="82"/>
      <c r="G21" s="98">
        <f>G6+G9+G12+G15+G18</f>
        <v>55023000</v>
      </c>
      <c r="H21" s="98">
        <f>H6+H9+H12+H15+H18</f>
        <v>54500959.65</v>
      </c>
      <c r="I21" s="99">
        <f>I6+I9+I12+I15+I18</f>
        <v>129688193.5</v>
      </c>
      <c r="J21" s="100">
        <f>J6+J9+J12+J15+J18</f>
        <v>127052371.5</v>
      </c>
    </row>
    <row r="22" spans="2:9" ht="12.75">
      <c r="B22" s="5"/>
      <c r="C22" s="1"/>
      <c r="D22" s="1"/>
      <c r="E22" s="4"/>
      <c r="F22" s="4"/>
      <c r="G22" s="6"/>
      <c r="H22" s="6"/>
      <c r="I22" s="6"/>
    </row>
    <row r="23" spans="1:10" ht="12.75">
      <c r="A23" s="105" t="s">
        <v>10</v>
      </c>
      <c r="B23" s="104" t="s">
        <v>29</v>
      </c>
      <c r="C23" s="1"/>
      <c r="D23" s="1"/>
      <c r="E23" s="4"/>
      <c r="F23" s="4"/>
      <c r="G23" s="6"/>
      <c r="H23" s="6"/>
      <c r="I23" s="6"/>
      <c r="J23" s="1"/>
    </row>
    <row r="24" spans="1:10" ht="12.75">
      <c r="A24" s="105"/>
      <c r="B24" s="104" t="s">
        <v>34</v>
      </c>
      <c r="C24" s="1"/>
      <c r="D24" s="1"/>
      <c r="H24" s="6"/>
      <c r="I24" s="6"/>
      <c r="J24" s="1"/>
    </row>
    <row r="25" spans="1:10" ht="12.75">
      <c r="A25" s="105"/>
      <c r="B25" s="106" t="s">
        <v>36</v>
      </c>
      <c r="C25" s="1"/>
      <c r="D25" s="1"/>
      <c r="H25" s="6"/>
      <c r="I25" s="6"/>
      <c r="J25" s="1"/>
    </row>
    <row r="26" spans="1:10" ht="12.75">
      <c r="A26" s="105"/>
      <c r="B26" s="106"/>
      <c r="C26" s="7"/>
      <c r="D26" s="17"/>
      <c r="E26" s="7"/>
      <c r="F26" s="7"/>
      <c r="G26" s="7"/>
      <c r="H26" s="11"/>
      <c r="I26" s="11"/>
      <c r="J26" s="7"/>
    </row>
    <row r="27" spans="3:10" ht="12.75">
      <c r="C27" s="7"/>
      <c r="D27" s="17"/>
      <c r="E27" s="7"/>
      <c r="F27" s="7"/>
      <c r="G27" s="7"/>
      <c r="H27" s="11"/>
      <c r="I27" s="11"/>
      <c r="J27" s="11"/>
    </row>
    <row r="28" spans="2:10" ht="12.75">
      <c r="B28" s="7"/>
      <c r="C28" s="1"/>
      <c r="E28" s="1"/>
      <c r="F28" s="1"/>
      <c r="G28" s="1"/>
      <c r="H28" s="6"/>
      <c r="I28" s="6"/>
      <c r="J28" s="6"/>
    </row>
    <row r="29" spans="2:10" ht="12.75">
      <c r="B29" s="5"/>
      <c r="C29" s="1"/>
      <c r="D29" s="1"/>
      <c r="E29" s="4"/>
      <c r="F29" s="4"/>
      <c r="G29" s="6"/>
      <c r="H29" s="6"/>
      <c r="I29" s="6"/>
      <c r="J29" s="6"/>
    </row>
    <row r="30" spans="2:10" ht="12.75">
      <c r="B30" s="5"/>
      <c r="C30" s="1"/>
      <c r="D30" s="1"/>
      <c r="E30" s="4"/>
      <c r="F30" s="4"/>
      <c r="G30" s="6"/>
      <c r="H30" s="6"/>
      <c r="I30" s="6"/>
      <c r="J30" s="13"/>
    </row>
    <row r="31" spans="2:10" ht="12.75">
      <c r="B31" s="5"/>
      <c r="C31" s="1"/>
      <c r="D31" s="1"/>
      <c r="E31" s="4"/>
      <c r="F31" s="4"/>
      <c r="G31" s="6"/>
      <c r="H31" s="6"/>
      <c r="I31" s="6"/>
      <c r="J31" s="14"/>
    </row>
    <row r="32" spans="2:10" ht="12.75">
      <c r="B32" s="5"/>
      <c r="C32" s="1"/>
      <c r="D32" s="1"/>
      <c r="E32" s="4"/>
      <c r="F32" s="4"/>
      <c r="G32" s="6"/>
      <c r="H32" s="6"/>
      <c r="I32" s="6"/>
      <c r="J32" s="14"/>
    </row>
    <row r="33" spans="2:10" ht="12.75">
      <c r="B33" s="5"/>
      <c r="C33" s="1"/>
      <c r="D33" s="1"/>
      <c r="E33" s="4"/>
      <c r="F33" s="4"/>
      <c r="G33" s="6"/>
      <c r="H33" s="6"/>
      <c r="I33" s="6"/>
      <c r="J33" s="14"/>
    </row>
    <row r="34" spans="2:10" ht="12.75">
      <c r="B34" s="5"/>
      <c r="C34" s="1"/>
      <c r="D34" s="1"/>
      <c r="E34" s="4"/>
      <c r="F34" s="4"/>
      <c r="G34" s="6"/>
      <c r="H34" s="6"/>
      <c r="I34" s="6"/>
      <c r="J34" s="14"/>
    </row>
    <row r="35" spans="2:10" ht="12.75">
      <c r="B35" s="5"/>
      <c r="C35" s="1"/>
      <c r="D35" s="1"/>
      <c r="E35" s="4"/>
      <c r="F35" s="4"/>
      <c r="G35" s="6"/>
      <c r="H35" s="6"/>
      <c r="I35" s="6"/>
      <c r="J35" s="14"/>
    </row>
    <row r="36" spans="2:10" ht="12.75">
      <c r="B36" s="1"/>
      <c r="C36" s="1"/>
      <c r="D36" s="1"/>
      <c r="E36" s="4"/>
      <c r="F36" s="4"/>
      <c r="G36" s="1"/>
      <c r="J36" s="14"/>
    </row>
    <row r="37" spans="2:10" ht="12.75">
      <c r="B37" s="1"/>
      <c r="C37" s="1"/>
      <c r="D37" s="1"/>
      <c r="E37" s="4"/>
      <c r="F37" s="4"/>
      <c r="G37" s="1"/>
      <c r="J37" s="14"/>
    </row>
    <row r="38" spans="2:10" ht="12.75">
      <c r="B38" s="1"/>
      <c r="C38" s="1"/>
      <c r="D38" s="1"/>
      <c r="E38" s="4"/>
      <c r="F38" s="4"/>
      <c r="G38" s="1"/>
      <c r="J38" s="15"/>
    </row>
    <row r="39" spans="2:10" ht="12.75">
      <c r="B39" s="1"/>
      <c r="C39" s="1"/>
      <c r="D39" s="1"/>
      <c r="E39" s="4"/>
      <c r="F39" s="4"/>
      <c r="G39" s="1"/>
      <c r="J39" s="15"/>
    </row>
    <row r="40" spans="2:10" ht="12.75">
      <c r="B40" s="1"/>
      <c r="C40" s="1"/>
      <c r="D40" s="1"/>
      <c r="E40" s="4"/>
      <c r="F40" s="4"/>
      <c r="G40" s="1"/>
      <c r="J40" s="15"/>
    </row>
    <row r="41" spans="2:10" ht="13.5">
      <c r="B41" s="16"/>
      <c r="G41" s="1"/>
      <c r="J41" s="14"/>
    </row>
    <row r="42" spans="2:10" ht="12.75">
      <c r="B42" s="5"/>
      <c r="G42" s="1"/>
      <c r="J42" s="15"/>
    </row>
    <row r="43" spans="2:10" ht="12.75">
      <c r="B43" s="7"/>
      <c r="G43" s="1"/>
      <c r="J43" s="15"/>
    </row>
    <row r="44" spans="7:10" ht="12.75">
      <c r="G44" s="1"/>
      <c r="J44" s="14"/>
    </row>
    <row r="45" spans="7:10" ht="12.75">
      <c r="G45" s="1"/>
      <c r="J45" s="15"/>
    </row>
    <row r="46" spans="2:10" ht="12.75">
      <c r="B46" s="1"/>
      <c r="C46" s="1"/>
      <c r="D46" s="1"/>
      <c r="E46" s="4"/>
      <c r="F46" s="4"/>
      <c r="G46" s="1"/>
      <c r="J46" s="15"/>
    </row>
    <row r="47" spans="2:10" ht="12.75">
      <c r="B47" s="1"/>
      <c r="C47" s="1"/>
      <c r="D47" s="1"/>
      <c r="E47" s="4"/>
      <c r="F47" s="4"/>
      <c r="G47" s="1"/>
      <c r="J47" s="14"/>
    </row>
    <row r="48" spans="2:10" ht="12.75">
      <c r="B48" s="1"/>
      <c r="C48" s="1"/>
      <c r="D48" s="1"/>
      <c r="E48" s="4"/>
      <c r="F48" s="4"/>
      <c r="G48" s="1"/>
      <c r="J48" s="15"/>
    </row>
    <row r="49" spans="2:10" ht="12.75">
      <c r="B49" s="1"/>
      <c r="C49" s="1"/>
      <c r="D49" s="1"/>
      <c r="E49" s="4"/>
      <c r="F49" s="4"/>
      <c r="G49" s="1"/>
      <c r="J49" s="15"/>
    </row>
    <row r="50" spans="2:10" ht="12.75">
      <c r="B50" s="1"/>
      <c r="C50" s="1"/>
      <c r="D50" s="1"/>
      <c r="E50" s="4"/>
      <c r="F50" s="4"/>
      <c r="G50" s="1"/>
      <c r="J50" s="10"/>
    </row>
    <row r="51" spans="2:10" ht="12.75">
      <c r="B51" s="1"/>
      <c r="C51" s="1"/>
      <c r="D51" s="1"/>
      <c r="E51" s="4"/>
      <c r="F51" s="4"/>
      <c r="G51" s="1"/>
      <c r="J51" s="10"/>
    </row>
    <row r="52" spans="2:10" ht="12.75">
      <c r="B52" s="1"/>
      <c r="C52" s="1"/>
      <c r="D52" s="1"/>
      <c r="E52" s="4"/>
      <c r="F52" s="4"/>
      <c r="G52" s="1"/>
      <c r="J52" s="12"/>
    </row>
  </sheetData>
  <sheetProtection/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Honus</dc:creator>
  <cp:keywords/>
  <dc:description/>
  <cp:lastModifiedBy>Kořistka Pavel</cp:lastModifiedBy>
  <cp:lastPrinted>2017-03-10T06:03:38Z</cp:lastPrinted>
  <dcterms:created xsi:type="dcterms:W3CDTF">1998-03-09T09:28:03Z</dcterms:created>
  <dcterms:modified xsi:type="dcterms:W3CDTF">2017-06-05T06:29:04Z</dcterms:modified>
  <cp:category/>
  <cp:version/>
  <cp:contentType/>
  <cp:contentStatus/>
</cp:coreProperties>
</file>