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1265" windowHeight="9000" tabRatio="601" activeTab="0"/>
  </bookViews>
  <sheets>
    <sheet name="0610300" sheetId="1" r:id="rId1"/>
  </sheets>
  <definedNames/>
  <calcPr fullCalcOnLoad="1"/>
</workbook>
</file>

<file path=xl/sharedStrings.xml><?xml version="1.0" encoding="utf-8"?>
<sst xmlns="http://schemas.openxmlformats.org/spreadsheetml/2006/main" count="87" uniqueCount="67">
  <si>
    <t>Obchodní jméno</t>
  </si>
  <si>
    <t>CELKEM</t>
  </si>
  <si>
    <t>OZO Ostrava s.r.o.</t>
  </si>
  <si>
    <t>1.</t>
  </si>
  <si>
    <t>2.</t>
  </si>
  <si>
    <t>3.</t>
  </si>
  <si>
    <t>4.</t>
  </si>
  <si>
    <t>5.</t>
  </si>
  <si>
    <t>6.</t>
  </si>
  <si>
    <t>Garáže Ostrava, a.s.</t>
  </si>
  <si>
    <t xml:space="preserve">Sportovní a rekreační </t>
  </si>
  <si>
    <t xml:space="preserve">Ostravské komunikace, a.s. </t>
  </si>
  <si>
    <t>7.</t>
  </si>
  <si>
    <t xml:space="preserve">Krematorium Ostrava, a.s. </t>
  </si>
  <si>
    <t>8.</t>
  </si>
  <si>
    <t>Ostravské výstavy, a.s.</t>
  </si>
  <si>
    <t>9.</t>
  </si>
  <si>
    <t>10.</t>
  </si>
  <si>
    <t>11.</t>
  </si>
  <si>
    <t>12.</t>
  </si>
  <si>
    <t>13.</t>
  </si>
  <si>
    <t xml:space="preserve">zařízení města Ostravy, s.r.o. </t>
  </si>
  <si>
    <t>Vědecko - technologický park</t>
  </si>
  <si>
    <t>Ostrava, a.s.</t>
  </si>
  <si>
    <t>Technické služby, a.s. Slezská Ostrava</t>
  </si>
  <si>
    <t>14.</t>
  </si>
  <si>
    <t>Dopravní podnik Ostrava a.s.</t>
  </si>
  <si>
    <t>15.</t>
  </si>
  <si>
    <t>*</t>
  </si>
  <si>
    <t xml:space="preserve">Dům kultury města Ostravy, a.s. </t>
  </si>
  <si>
    <t>VÍTKOVICE ARÉNA, a.s.</t>
  </si>
  <si>
    <t>16.</t>
  </si>
  <si>
    <t>Příloha č. 16</t>
  </si>
  <si>
    <t>Dům kultury Akord Ostrava - Zábřeh, s.r.o.</t>
  </si>
  <si>
    <t>Ostravský informační servis, s.r.o.</t>
  </si>
  <si>
    <t>DK POKLAD, s.r.o.</t>
  </si>
  <si>
    <t>poř.</t>
  </si>
  <si>
    <t>Základní kapitál</t>
  </si>
  <si>
    <t>Počet</t>
  </si>
  <si>
    <t xml:space="preserve">Jmenovitá hodnota </t>
  </si>
  <si>
    <t>číslo</t>
  </si>
  <si>
    <t>v Kč</t>
  </si>
  <si>
    <t>akcií</t>
  </si>
  <si>
    <t xml:space="preserve">v Kč celkem  </t>
  </si>
  <si>
    <t>Pořizovací cena</t>
  </si>
  <si>
    <t xml:space="preserve"> v Kč celkem</t>
  </si>
  <si>
    <t>Podíl MO</t>
  </si>
  <si>
    <t xml:space="preserve"> v %</t>
  </si>
  <si>
    <t>Datum vzniku</t>
  </si>
  <si>
    <t>společnosti</t>
  </si>
  <si>
    <t>(ISIN CZ0008466752)</t>
  </si>
  <si>
    <t>Ostravské městské lesy a zeleň, s.r.o.</t>
  </si>
  <si>
    <t>Účetní hodnota</t>
  </si>
  <si>
    <t xml:space="preserve">Ocenění ekvivalencí (protihodnotou) = ocenění majetkové účasti odpovídající míře účasti města na vlastním kapitálu společnosti </t>
  </si>
  <si>
    <t>Ocenění ekvivalencí</t>
  </si>
  <si>
    <t>Majetkové účasti v osobách s rozhodujícím vlivem k 31.12.2016 - účet 061 0300</t>
  </si>
  <si>
    <t>k 31.12.2016</t>
  </si>
  <si>
    <t xml:space="preserve">   k 31.12.2016 v Kč *</t>
  </si>
  <si>
    <t>oprava</t>
  </si>
  <si>
    <t>OVANET a.s.</t>
  </si>
  <si>
    <t>17.</t>
  </si>
  <si>
    <t>Dům seniorů v Krásném Poli s.r.o.</t>
  </si>
  <si>
    <t>ztrátě za rok 2016 u společností: Sportovní a rekreační zařízení města Ostravy s.r.o., Dům kultury Akord Ostrava-Zábřeh, s.r.o., Dům kultury města Ostravy, a.s., Vědecko - technologický park Ostrava, a.s., VÍTKOVICE ARÉNA, a.s.,</t>
  </si>
  <si>
    <t xml:space="preserve">Ostravský informační servis, s.r.o., Dům seniorů v Krásném Poli s.r.o. a se zohledněním snížení základního kapitálu v roce 2016 u společnosti OZO Ostrava s.r.o. v pořizovací ceně 115 000 000 Kč, navýšení pořizovací ceny </t>
  </si>
  <si>
    <t>nepeněžitého vkladu do základního kapitálu společnosti Dopravní podnik Ostrava a.s. ve výši 265 285 Kč, založení nové společnosti Dům seniorů v Krásném Poli s.r.o. v pořizovací ceně 2 459 540 Kč. Výsledná hodnota je přepočtena</t>
  </si>
  <si>
    <t>příslušným procentem majetkového podílu města ve společnosti.</t>
  </si>
  <si>
    <t xml:space="preserve">Při ocenění ekvivalencí k  31.12.2016 u těchto společností se vycházelo z údajů o vlastním kapitálu z posledních známých účetních výkazů společností k 31.12.2015, které byly ověřeny auditorem, s přihlédnutím k očekávané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</si>
</sst>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_ ;\-#,##0.00\ "/>
    <numFmt numFmtId="166" formatCode="#,##0_ ;\-#,##0\ "/>
    <numFmt numFmtId="167" formatCode="_-* #,##0.0\ _K_č_-;\-* #,##0.0\ _K_č_-;_-* &quot;-&quot;?\ _K_č_-;_-@_-"/>
    <numFmt numFmtId="168" formatCode="0.0000"/>
    <numFmt numFmtId="169" formatCode="0.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"/>
    <numFmt numFmtId="174" formatCode="#,##0.00000"/>
    <numFmt numFmtId="175" formatCode="#,##0.000000"/>
  </numFmts>
  <fonts count="54">
    <font>
      <sz val="10"/>
      <name val="Arial CE"/>
      <family val="0"/>
    </font>
    <font>
      <b/>
      <sz val="9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3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3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2" fontId="0" fillId="0" borderId="0" xfId="0" applyNumberFormat="1" applyAlignment="1">
      <alignment horizontal="centerContinuous"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1" fillId="33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4" fontId="0" fillId="0" borderId="0" xfId="0" applyNumberFormat="1" applyAlignment="1">
      <alignment/>
    </xf>
    <xf numFmtId="0" fontId="3" fillId="33" borderId="0" xfId="0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3" fontId="2" fillId="33" borderId="0" xfId="0" applyNumberFormat="1" applyFont="1" applyFill="1" applyBorder="1" applyAlignment="1">
      <alignment horizontal="centerContinuous"/>
    </xf>
    <xf numFmtId="2" fontId="1" fillId="33" borderId="0" xfId="0" applyNumberFormat="1" applyFont="1" applyFill="1" applyBorder="1" applyAlignment="1">
      <alignment horizontal="centerContinuous"/>
    </xf>
    <xf numFmtId="4" fontId="2" fillId="0" borderId="0" xfId="0" applyNumberFormat="1" applyFont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33" borderId="12" xfId="0" applyFont="1" applyFill="1" applyBorder="1" applyAlignment="1">
      <alignment/>
    </xf>
    <xf numFmtId="0" fontId="9" fillId="0" borderId="17" xfId="0" applyFont="1" applyBorder="1" applyAlignment="1">
      <alignment horizontal="center"/>
    </xf>
    <xf numFmtId="0" fontId="10" fillId="33" borderId="18" xfId="0" applyFont="1" applyFill="1" applyBorder="1" applyAlignment="1">
      <alignment/>
    </xf>
    <xf numFmtId="0" fontId="9" fillId="0" borderId="19" xfId="0" applyFont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33" borderId="16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2" fontId="9" fillId="0" borderId="24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2" fontId="9" fillId="0" borderId="2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19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14" fontId="14" fillId="33" borderId="12" xfId="0" applyNumberFormat="1" applyFont="1" applyFill="1" applyBorder="1" applyAlignment="1">
      <alignment horizontal="right"/>
    </xf>
    <xf numFmtId="3" fontId="14" fillId="33" borderId="12" xfId="0" applyNumberFormat="1" applyFont="1" applyFill="1" applyBorder="1" applyAlignment="1">
      <alignment horizontal="right"/>
    </xf>
    <xf numFmtId="2" fontId="14" fillId="33" borderId="15" xfId="0" applyNumberFormat="1" applyFont="1" applyFill="1" applyBorder="1" applyAlignment="1">
      <alignment horizontal="right"/>
    </xf>
    <xf numFmtId="3" fontId="14" fillId="33" borderId="15" xfId="0" applyNumberFormat="1" applyFont="1" applyFill="1" applyBorder="1" applyAlignment="1">
      <alignment horizontal="right"/>
    </xf>
    <xf numFmtId="4" fontId="14" fillId="33" borderId="12" xfId="0" applyNumberFormat="1" applyFont="1" applyFill="1" applyBorder="1" applyAlignment="1">
      <alignment/>
    </xf>
    <xf numFmtId="4" fontId="14" fillId="33" borderId="15" xfId="0" applyNumberFormat="1" applyFont="1" applyFill="1" applyBorder="1" applyAlignment="1">
      <alignment/>
    </xf>
    <xf numFmtId="4" fontId="14" fillId="33" borderId="24" xfId="0" applyNumberFormat="1" applyFont="1" applyFill="1" applyBorder="1" applyAlignment="1">
      <alignment/>
    </xf>
    <xf numFmtId="0" fontId="15" fillId="33" borderId="18" xfId="0" applyFont="1" applyFill="1" applyBorder="1" applyAlignment="1">
      <alignment horizontal="right"/>
    </xf>
    <xf numFmtId="3" fontId="15" fillId="33" borderId="18" xfId="0" applyNumberFormat="1" applyFont="1" applyFill="1" applyBorder="1" applyAlignment="1">
      <alignment horizontal="right"/>
    </xf>
    <xf numFmtId="2" fontId="15" fillId="33" borderId="21" xfId="0" applyNumberFormat="1" applyFont="1" applyFill="1" applyBorder="1" applyAlignment="1">
      <alignment horizontal="right"/>
    </xf>
    <xf numFmtId="3" fontId="15" fillId="33" borderId="21" xfId="0" applyNumberFormat="1" applyFont="1" applyFill="1" applyBorder="1" applyAlignment="1">
      <alignment horizontal="right"/>
    </xf>
    <xf numFmtId="4" fontId="15" fillId="33" borderId="18" xfId="0" applyNumberFormat="1" applyFont="1" applyFill="1" applyBorder="1" applyAlignment="1">
      <alignment/>
    </xf>
    <xf numFmtId="4" fontId="15" fillId="33" borderId="21" xfId="0" applyNumberFormat="1" applyFont="1" applyFill="1" applyBorder="1" applyAlignment="1">
      <alignment/>
    </xf>
    <xf numFmtId="4" fontId="15" fillId="33" borderId="28" xfId="0" applyNumberFormat="1" applyFont="1" applyFill="1" applyBorder="1" applyAlignment="1">
      <alignment/>
    </xf>
    <xf numFmtId="4" fontId="15" fillId="33" borderId="10" xfId="0" applyNumberFormat="1" applyFont="1" applyFill="1" applyBorder="1" applyAlignment="1">
      <alignment/>
    </xf>
    <xf numFmtId="14" fontId="14" fillId="33" borderId="20" xfId="0" applyNumberFormat="1" applyFont="1" applyFill="1" applyBorder="1" applyAlignment="1">
      <alignment horizontal="right"/>
    </xf>
    <xf numFmtId="3" fontId="14" fillId="33" borderId="20" xfId="0" applyNumberFormat="1" applyFont="1" applyFill="1" applyBorder="1" applyAlignment="1">
      <alignment horizontal="right"/>
    </xf>
    <xf numFmtId="2" fontId="14" fillId="33" borderId="29" xfId="0" applyNumberFormat="1" applyFont="1" applyFill="1" applyBorder="1" applyAlignment="1">
      <alignment horizontal="right"/>
    </xf>
    <xf numFmtId="3" fontId="14" fillId="33" borderId="29" xfId="0" applyNumberFormat="1" applyFont="1" applyFill="1" applyBorder="1" applyAlignment="1">
      <alignment horizontal="right"/>
    </xf>
    <xf numFmtId="4" fontId="14" fillId="33" borderId="20" xfId="0" applyNumberFormat="1" applyFont="1" applyFill="1" applyBorder="1" applyAlignment="1">
      <alignment horizontal="right"/>
    </xf>
    <xf numFmtId="4" fontId="14" fillId="33" borderId="29" xfId="0" applyNumberFormat="1" applyFont="1" applyFill="1" applyBorder="1" applyAlignment="1">
      <alignment horizontal="right"/>
    </xf>
    <xf numFmtId="4" fontId="14" fillId="33" borderId="30" xfId="0" applyNumberFormat="1" applyFont="1" applyFill="1" applyBorder="1" applyAlignment="1">
      <alignment horizontal="right"/>
    </xf>
    <xf numFmtId="4" fontId="15" fillId="33" borderId="18" xfId="0" applyNumberFormat="1" applyFont="1" applyFill="1" applyBorder="1" applyAlignment="1">
      <alignment horizontal="right"/>
    </xf>
    <xf numFmtId="4" fontId="15" fillId="33" borderId="21" xfId="0" applyNumberFormat="1" applyFont="1" applyFill="1" applyBorder="1" applyAlignment="1">
      <alignment horizontal="right"/>
    </xf>
    <xf numFmtId="4" fontId="15" fillId="33" borderId="28" xfId="0" applyNumberFormat="1" applyFont="1" applyFill="1" applyBorder="1" applyAlignment="1">
      <alignment horizontal="right"/>
    </xf>
    <xf numFmtId="0" fontId="15" fillId="33" borderId="0" xfId="0" applyFont="1" applyFill="1" applyBorder="1" applyAlignment="1">
      <alignment horizontal="right"/>
    </xf>
    <xf numFmtId="2" fontId="15" fillId="33" borderId="18" xfId="0" applyNumberFormat="1" applyFont="1" applyFill="1" applyBorder="1" applyAlignment="1">
      <alignment horizontal="right"/>
    </xf>
    <xf numFmtId="3" fontId="15" fillId="33" borderId="0" xfId="0" applyNumberFormat="1" applyFont="1" applyFill="1" applyBorder="1" applyAlignment="1">
      <alignment horizontal="right"/>
    </xf>
    <xf numFmtId="4" fontId="15" fillId="33" borderId="10" xfId="0" applyNumberFormat="1" applyFont="1" applyFill="1" applyBorder="1" applyAlignment="1">
      <alignment horizontal="right"/>
    </xf>
    <xf numFmtId="4" fontId="15" fillId="33" borderId="22" xfId="0" applyNumberFormat="1" applyFont="1" applyFill="1" applyBorder="1" applyAlignment="1">
      <alignment horizontal="right"/>
    </xf>
    <xf numFmtId="4" fontId="15" fillId="33" borderId="31" xfId="0" applyNumberFormat="1" applyFont="1" applyFill="1" applyBorder="1" applyAlignment="1">
      <alignment horizontal="right"/>
    </xf>
    <xf numFmtId="14" fontId="14" fillId="33" borderId="29" xfId="0" applyNumberFormat="1" applyFont="1" applyFill="1" applyBorder="1" applyAlignment="1">
      <alignment horizontal="right"/>
    </xf>
    <xf numFmtId="2" fontId="14" fillId="33" borderId="20" xfId="0" applyNumberFormat="1" applyFont="1" applyFill="1" applyBorder="1" applyAlignment="1">
      <alignment horizontal="right"/>
    </xf>
    <xf numFmtId="3" fontId="14" fillId="33" borderId="32" xfId="0" applyNumberFormat="1" applyFont="1" applyFill="1" applyBorder="1" applyAlignment="1">
      <alignment horizontal="right"/>
    </xf>
    <xf numFmtId="4" fontId="14" fillId="33" borderId="18" xfId="0" applyNumberFormat="1" applyFont="1" applyFill="1" applyBorder="1" applyAlignment="1">
      <alignment horizontal="right"/>
    </xf>
    <xf numFmtId="4" fontId="14" fillId="33" borderId="21" xfId="0" applyNumberFormat="1" applyFont="1" applyFill="1" applyBorder="1" applyAlignment="1">
      <alignment horizontal="right"/>
    </xf>
    <xf numFmtId="4" fontId="14" fillId="33" borderId="28" xfId="0" applyNumberFormat="1" applyFont="1" applyFill="1" applyBorder="1" applyAlignment="1">
      <alignment horizontal="right"/>
    </xf>
    <xf numFmtId="0" fontId="15" fillId="33" borderId="21" xfId="0" applyFont="1" applyFill="1" applyBorder="1" applyAlignment="1">
      <alignment horizontal="right"/>
    </xf>
    <xf numFmtId="2" fontId="15" fillId="33" borderId="10" xfId="0" applyNumberFormat="1" applyFont="1" applyFill="1" applyBorder="1" applyAlignment="1">
      <alignment horizontal="right"/>
    </xf>
    <xf numFmtId="3" fontId="15" fillId="33" borderId="33" xfId="0" applyNumberFormat="1" applyFont="1" applyFill="1" applyBorder="1" applyAlignment="1">
      <alignment horizontal="right"/>
    </xf>
    <xf numFmtId="3" fontId="14" fillId="33" borderId="34" xfId="0" applyNumberFormat="1" applyFont="1" applyFill="1" applyBorder="1" applyAlignment="1">
      <alignment horizontal="right"/>
    </xf>
    <xf numFmtId="14" fontId="14" fillId="33" borderId="18" xfId="0" applyNumberFormat="1" applyFont="1" applyFill="1" applyBorder="1" applyAlignment="1">
      <alignment horizontal="right"/>
    </xf>
    <xf numFmtId="2" fontId="14" fillId="33" borderId="18" xfId="0" applyNumberFormat="1" applyFont="1" applyFill="1" applyBorder="1" applyAlignment="1">
      <alignment horizontal="right"/>
    </xf>
    <xf numFmtId="3" fontId="14" fillId="33" borderId="33" xfId="0" applyNumberFormat="1" applyFont="1" applyFill="1" applyBorder="1" applyAlignment="1">
      <alignment horizontal="right"/>
    </xf>
    <xf numFmtId="0" fontId="16" fillId="33" borderId="10" xfId="0" applyFont="1" applyFill="1" applyBorder="1" applyAlignment="1">
      <alignment horizontal="right"/>
    </xf>
    <xf numFmtId="3" fontId="15" fillId="33" borderId="10" xfId="0" applyNumberFormat="1" applyFont="1" applyFill="1" applyBorder="1" applyAlignment="1">
      <alignment horizontal="right"/>
    </xf>
    <xf numFmtId="2" fontId="16" fillId="33" borderId="10" xfId="0" applyNumberFormat="1" applyFont="1" applyFill="1" applyBorder="1" applyAlignment="1">
      <alignment horizontal="right"/>
    </xf>
    <xf numFmtId="3" fontId="15" fillId="33" borderId="35" xfId="0" applyNumberFormat="1" applyFont="1" applyFill="1" applyBorder="1" applyAlignment="1">
      <alignment horizontal="right"/>
    </xf>
    <xf numFmtId="4" fontId="15" fillId="0" borderId="10" xfId="0" applyNumberFormat="1" applyFont="1" applyBorder="1" applyAlignment="1">
      <alignment/>
    </xf>
    <xf numFmtId="4" fontId="15" fillId="0" borderId="22" xfId="0" applyNumberFormat="1" applyFont="1" applyBorder="1" applyAlignment="1">
      <alignment/>
    </xf>
    <xf numFmtId="4" fontId="16" fillId="0" borderId="31" xfId="0" applyNumberFormat="1" applyFont="1" applyBorder="1" applyAlignment="1">
      <alignment/>
    </xf>
    <xf numFmtId="14" fontId="14" fillId="33" borderId="32" xfId="0" applyNumberFormat="1" applyFont="1" applyFill="1" applyBorder="1" applyAlignment="1">
      <alignment horizontal="right"/>
    </xf>
    <xf numFmtId="3" fontId="14" fillId="33" borderId="0" xfId="0" applyNumberFormat="1" applyFont="1" applyFill="1" applyBorder="1" applyAlignment="1">
      <alignment horizontal="right"/>
    </xf>
    <xf numFmtId="4" fontId="14" fillId="0" borderId="18" xfId="0" applyNumberFormat="1" applyFont="1" applyBorder="1" applyAlignment="1">
      <alignment/>
    </xf>
    <xf numFmtId="4" fontId="14" fillId="0" borderId="21" xfId="0" applyNumberFormat="1" applyFont="1" applyBorder="1" applyAlignment="1">
      <alignment/>
    </xf>
    <xf numFmtId="4" fontId="14" fillId="0" borderId="28" xfId="0" applyNumberFormat="1" applyFont="1" applyBorder="1" applyAlignment="1">
      <alignment/>
    </xf>
    <xf numFmtId="14" fontId="14" fillId="33" borderId="0" xfId="0" applyNumberFormat="1" applyFont="1" applyFill="1" applyBorder="1" applyAlignment="1">
      <alignment horizontal="right"/>
    </xf>
    <xf numFmtId="3" fontId="14" fillId="33" borderId="18" xfId="0" applyNumberFormat="1" applyFont="1" applyFill="1" applyBorder="1" applyAlignment="1">
      <alignment horizontal="right"/>
    </xf>
    <xf numFmtId="0" fontId="14" fillId="33" borderId="36" xfId="0" applyFont="1" applyFill="1" applyBorder="1" applyAlignment="1">
      <alignment horizontal="right"/>
    </xf>
    <xf numFmtId="3" fontId="14" fillId="33" borderId="10" xfId="0" applyNumberFormat="1" applyFont="1" applyFill="1" applyBorder="1" applyAlignment="1">
      <alignment horizontal="right"/>
    </xf>
    <xf numFmtId="2" fontId="14" fillId="33" borderId="10" xfId="0" applyNumberFormat="1" applyFont="1" applyFill="1" applyBorder="1" applyAlignment="1">
      <alignment horizontal="right"/>
    </xf>
    <xf numFmtId="3" fontId="14" fillId="33" borderId="36" xfId="0" applyNumberFormat="1" applyFont="1" applyFill="1" applyBorder="1" applyAlignment="1">
      <alignment horizontal="right"/>
    </xf>
    <xf numFmtId="4" fontId="14" fillId="0" borderId="10" xfId="0" applyNumberFormat="1" applyFont="1" applyBorder="1" applyAlignment="1">
      <alignment/>
    </xf>
    <xf numFmtId="4" fontId="14" fillId="0" borderId="22" xfId="0" applyNumberFormat="1" applyFont="1" applyBorder="1" applyAlignment="1">
      <alignment/>
    </xf>
    <xf numFmtId="4" fontId="14" fillId="0" borderId="31" xfId="0" applyNumberFormat="1" applyFont="1" applyBorder="1" applyAlignment="1">
      <alignment/>
    </xf>
    <xf numFmtId="4" fontId="14" fillId="0" borderId="20" xfId="0" applyNumberFormat="1" applyFont="1" applyBorder="1" applyAlignment="1">
      <alignment/>
    </xf>
    <xf numFmtId="4" fontId="14" fillId="0" borderId="29" xfId="0" applyNumberFormat="1" applyFont="1" applyBorder="1" applyAlignment="1">
      <alignment/>
    </xf>
    <xf numFmtId="4" fontId="14" fillId="0" borderId="30" xfId="0" applyNumberFormat="1" applyFont="1" applyBorder="1" applyAlignment="1">
      <alignment/>
    </xf>
    <xf numFmtId="0" fontId="16" fillId="33" borderId="36" xfId="0" applyFont="1" applyFill="1" applyBorder="1" applyAlignment="1">
      <alignment horizontal="right"/>
    </xf>
    <xf numFmtId="14" fontId="14" fillId="33" borderId="21" xfId="0" applyNumberFormat="1" applyFont="1" applyFill="1" applyBorder="1" applyAlignment="1">
      <alignment horizontal="right"/>
    </xf>
    <xf numFmtId="14" fontId="16" fillId="33" borderId="21" xfId="0" applyNumberFormat="1" applyFont="1" applyFill="1" applyBorder="1" applyAlignment="1">
      <alignment horizontal="right"/>
    </xf>
    <xf numFmtId="4" fontId="15" fillId="0" borderId="18" xfId="0" applyNumberFormat="1" applyFont="1" applyBorder="1" applyAlignment="1">
      <alignment/>
    </xf>
    <xf numFmtId="4" fontId="15" fillId="0" borderId="21" xfId="0" applyNumberFormat="1" applyFont="1" applyBorder="1" applyAlignment="1">
      <alignment/>
    </xf>
    <xf numFmtId="4" fontId="15" fillId="0" borderId="28" xfId="0" applyNumberFormat="1" applyFont="1" applyBorder="1" applyAlignment="1">
      <alignment/>
    </xf>
    <xf numFmtId="0" fontId="16" fillId="33" borderId="22" xfId="0" applyFont="1" applyFill="1" applyBorder="1" applyAlignment="1">
      <alignment horizontal="right"/>
    </xf>
    <xf numFmtId="3" fontId="15" fillId="33" borderId="22" xfId="0" applyNumberFormat="1" applyFont="1" applyFill="1" applyBorder="1" applyAlignment="1">
      <alignment horizontal="right"/>
    </xf>
    <xf numFmtId="4" fontId="15" fillId="0" borderId="31" xfId="0" applyNumberFormat="1" applyFont="1" applyBorder="1" applyAlignment="1">
      <alignment/>
    </xf>
    <xf numFmtId="3" fontId="14" fillId="33" borderId="21" xfId="0" applyNumberFormat="1" applyFont="1" applyFill="1" applyBorder="1" applyAlignment="1">
      <alignment horizontal="right"/>
    </xf>
    <xf numFmtId="0" fontId="16" fillId="33" borderId="21" xfId="0" applyFont="1" applyFill="1" applyBorder="1" applyAlignment="1">
      <alignment horizontal="right"/>
    </xf>
    <xf numFmtId="0" fontId="16" fillId="33" borderId="16" xfId="0" applyFont="1" applyFill="1" applyBorder="1" applyAlignment="1">
      <alignment horizontal="right"/>
    </xf>
    <xf numFmtId="3" fontId="15" fillId="33" borderId="16" xfId="0" applyNumberFormat="1" applyFont="1" applyFill="1" applyBorder="1" applyAlignment="1">
      <alignment horizontal="right"/>
    </xf>
    <xf numFmtId="2" fontId="14" fillId="33" borderId="14" xfId="0" applyNumberFormat="1" applyFont="1" applyFill="1" applyBorder="1" applyAlignment="1">
      <alignment horizontal="right"/>
    </xf>
    <xf numFmtId="3" fontId="15" fillId="33" borderId="14" xfId="0" applyNumberFormat="1" applyFont="1" applyFill="1" applyBorder="1" applyAlignment="1">
      <alignment horizontal="right"/>
    </xf>
    <xf numFmtId="4" fontId="15" fillId="0" borderId="14" xfId="0" applyNumberFormat="1" applyFont="1" applyBorder="1" applyAlignment="1">
      <alignment/>
    </xf>
    <xf numFmtId="4" fontId="15" fillId="0" borderId="16" xfId="0" applyNumberFormat="1" applyFont="1" applyBorder="1" applyAlignment="1">
      <alignment/>
    </xf>
    <xf numFmtId="4" fontId="15" fillId="0" borderId="25" xfId="0" applyNumberFormat="1" applyFont="1" applyBorder="1" applyAlignment="1">
      <alignment/>
    </xf>
    <xf numFmtId="0" fontId="16" fillId="0" borderId="37" xfId="0" applyFont="1" applyBorder="1" applyAlignment="1">
      <alignment/>
    </xf>
    <xf numFmtId="2" fontId="16" fillId="0" borderId="37" xfId="0" applyNumberFormat="1" applyFont="1" applyBorder="1" applyAlignment="1">
      <alignment/>
    </xf>
    <xf numFmtId="3" fontId="16" fillId="0" borderId="37" xfId="0" applyNumberFormat="1" applyFont="1" applyBorder="1" applyAlignment="1">
      <alignment/>
    </xf>
    <xf numFmtId="2" fontId="14" fillId="33" borderId="21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 horizontal="right"/>
    </xf>
    <xf numFmtId="2" fontId="15" fillId="33" borderId="22" xfId="0" applyNumberFormat="1" applyFont="1" applyFill="1" applyBorder="1" applyAlignment="1">
      <alignment horizontal="right"/>
    </xf>
    <xf numFmtId="4" fontId="17" fillId="0" borderId="38" xfId="0" applyNumberFormat="1" applyFont="1" applyBorder="1" applyAlignment="1">
      <alignment/>
    </xf>
    <xf numFmtId="4" fontId="17" fillId="0" borderId="39" xfId="0" applyNumberFormat="1" applyFont="1" applyBorder="1" applyAlignment="1">
      <alignment/>
    </xf>
    <xf numFmtId="4" fontId="17" fillId="0" borderId="40" xfId="0" applyNumberFormat="1" applyFont="1" applyBorder="1" applyAlignment="1">
      <alignment/>
    </xf>
    <xf numFmtId="0" fontId="12" fillId="0" borderId="39" xfId="0" applyFont="1" applyBorder="1" applyAlignment="1">
      <alignment/>
    </xf>
    <xf numFmtId="0" fontId="18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16" fillId="0" borderId="0" xfId="0" applyFont="1" applyBorder="1" applyAlignment="1">
      <alignment/>
    </xf>
    <xf numFmtId="0" fontId="14" fillId="33" borderId="0" xfId="0" applyFont="1" applyFill="1" applyBorder="1" applyAlignment="1">
      <alignment/>
    </xf>
    <xf numFmtId="2" fontId="16" fillId="0" borderId="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1" fillId="0" borderId="41" xfId="0" applyFont="1" applyBorder="1" applyAlignment="1">
      <alignment horizontal="center"/>
    </xf>
    <xf numFmtId="14" fontId="14" fillId="33" borderId="10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9"/>
  <sheetViews>
    <sheetView tabSelected="1" zoomScale="75" zoomScaleNormal="75" zoomScalePageLayoutView="0" workbookViewId="0" topLeftCell="A1">
      <selection activeCell="J1" sqref="J1"/>
    </sheetView>
  </sheetViews>
  <sheetFormatPr defaultColWidth="9.00390625" defaultRowHeight="12.75"/>
  <cols>
    <col min="1" max="1" width="5.75390625" style="0" customWidth="1"/>
    <col min="2" max="2" width="40.125" style="0" customWidth="1"/>
    <col min="3" max="4" width="15.125" style="0" customWidth="1"/>
    <col min="5" max="5" width="10.125" style="0" customWidth="1"/>
    <col min="6" max="6" width="10.00390625" style="0" customWidth="1"/>
    <col min="7" max="10" width="21.75390625" style="0" customWidth="1"/>
    <col min="11" max="12" width="14.375" style="0" bestFit="1" customWidth="1"/>
    <col min="13" max="13" width="10.375" style="0" bestFit="1" customWidth="1"/>
  </cols>
  <sheetData>
    <row r="1" ht="15">
      <c r="J1" s="167" t="s">
        <v>32</v>
      </c>
    </row>
    <row r="2" spans="1:10" ht="20.25">
      <c r="A2" s="166" t="s">
        <v>55</v>
      </c>
      <c r="B2" s="3"/>
      <c r="C2" s="3"/>
      <c r="D2" s="3"/>
      <c r="E2" s="3"/>
      <c r="F2" s="3"/>
      <c r="G2" s="4"/>
      <c r="H2" s="4"/>
      <c r="I2" s="4"/>
      <c r="J2" s="3"/>
    </row>
    <row r="3" spans="1:9" ht="5.25" customHeight="1" hidden="1" thickBot="1">
      <c r="A3" s="11"/>
      <c r="B3" s="3"/>
      <c r="C3" s="3"/>
      <c r="D3" s="3"/>
      <c r="E3" s="3"/>
      <c r="F3" s="3"/>
      <c r="G3" s="4"/>
      <c r="H3" s="12"/>
      <c r="I3" s="12"/>
    </row>
    <row r="4" spans="1:9" ht="20.25" customHeight="1" thickBot="1">
      <c r="A4" s="11"/>
      <c r="B4" s="3"/>
      <c r="C4" s="3"/>
      <c r="D4" s="3"/>
      <c r="E4" s="3"/>
      <c r="F4" s="3"/>
      <c r="G4" s="4"/>
      <c r="H4" s="12"/>
      <c r="I4" s="12"/>
    </row>
    <row r="5" spans="1:10" ht="22.5" customHeight="1">
      <c r="A5" s="52" t="s">
        <v>36</v>
      </c>
      <c r="B5" s="53" t="s">
        <v>0</v>
      </c>
      <c r="C5" s="54" t="s">
        <v>48</v>
      </c>
      <c r="D5" s="54" t="s">
        <v>37</v>
      </c>
      <c r="E5" s="54" t="s">
        <v>46</v>
      </c>
      <c r="F5" s="53" t="s">
        <v>38</v>
      </c>
      <c r="G5" s="55" t="s">
        <v>39</v>
      </c>
      <c r="H5" s="56" t="s">
        <v>44</v>
      </c>
      <c r="I5" s="57" t="s">
        <v>52</v>
      </c>
      <c r="J5" s="58" t="s">
        <v>54</v>
      </c>
    </row>
    <row r="6" spans="1:10" ht="23.25" customHeight="1" thickBot="1">
      <c r="A6" s="59" t="s">
        <v>40</v>
      </c>
      <c r="B6" s="60"/>
      <c r="C6" s="60" t="s">
        <v>49</v>
      </c>
      <c r="D6" s="60" t="s">
        <v>41</v>
      </c>
      <c r="E6" s="60" t="s">
        <v>47</v>
      </c>
      <c r="F6" s="60" t="s">
        <v>42</v>
      </c>
      <c r="G6" s="61" t="s">
        <v>43</v>
      </c>
      <c r="H6" s="61" t="s">
        <v>45</v>
      </c>
      <c r="I6" s="62" t="s">
        <v>56</v>
      </c>
      <c r="J6" s="63" t="s">
        <v>57</v>
      </c>
    </row>
    <row r="7" spans="1:28" ht="12.75">
      <c r="A7" s="36" t="s">
        <v>3</v>
      </c>
      <c r="B7" s="37" t="s">
        <v>2</v>
      </c>
      <c r="C7" s="70">
        <v>34640</v>
      </c>
      <c r="D7" s="71">
        <f>D8+D9</f>
        <v>294206000</v>
      </c>
      <c r="E7" s="72">
        <v>100</v>
      </c>
      <c r="F7" s="73"/>
      <c r="G7" s="74">
        <f>G8+G9</f>
        <v>294206000</v>
      </c>
      <c r="H7" s="74">
        <f>H8+H9</f>
        <v>417552560.96</v>
      </c>
      <c r="I7" s="75">
        <f>I8+I9</f>
        <v>433251000</v>
      </c>
      <c r="J7" s="76">
        <f>J8+J9</f>
        <v>454629000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2.75">
      <c r="A8" s="38"/>
      <c r="B8" s="39"/>
      <c r="C8" s="77"/>
      <c r="D8" s="78">
        <v>409206000</v>
      </c>
      <c r="E8" s="79"/>
      <c r="F8" s="80"/>
      <c r="G8" s="81">
        <v>409206000</v>
      </c>
      <c r="H8" s="81">
        <v>532552560.96</v>
      </c>
      <c r="I8" s="82">
        <v>548251000</v>
      </c>
      <c r="J8" s="83">
        <v>569629000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ht="14.25" customHeight="1">
      <c r="A9" s="40"/>
      <c r="B9" s="41"/>
      <c r="C9" s="77"/>
      <c r="D9" s="78">
        <v>-115000000</v>
      </c>
      <c r="E9" s="79"/>
      <c r="F9" s="80"/>
      <c r="G9" s="84">
        <v>-115000000</v>
      </c>
      <c r="H9" s="84">
        <v>-115000000</v>
      </c>
      <c r="I9" s="82">
        <v>-115000000</v>
      </c>
      <c r="J9" s="83">
        <v>-115000000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12.75">
      <c r="A10" s="38" t="s">
        <v>4</v>
      </c>
      <c r="B10" s="42" t="s">
        <v>9</v>
      </c>
      <c r="C10" s="85">
        <v>35408</v>
      </c>
      <c r="D10" s="86">
        <v>164400000</v>
      </c>
      <c r="E10" s="87">
        <v>50.97</v>
      </c>
      <c r="F10" s="88">
        <v>1</v>
      </c>
      <c r="G10" s="89">
        <v>83800000</v>
      </c>
      <c r="H10" s="89">
        <v>83245056</v>
      </c>
      <c r="I10" s="90">
        <v>85164753.6</v>
      </c>
      <c r="J10" s="91">
        <v>85274339.1</v>
      </c>
      <c r="K10" s="13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ht="12.75">
      <c r="A11" s="38"/>
      <c r="B11" s="39"/>
      <c r="C11" s="77"/>
      <c r="D11" s="78"/>
      <c r="E11" s="79"/>
      <c r="F11" s="80"/>
      <c r="G11" s="92"/>
      <c r="H11" s="92"/>
      <c r="I11" s="93"/>
      <c r="J11" s="94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ht="12.75">
      <c r="A12" s="40"/>
      <c r="B12" s="39"/>
      <c r="C12" s="95"/>
      <c r="D12" s="78"/>
      <c r="E12" s="96"/>
      <c r="F12" s="97"/>
      <c r="G12" s="92"/>
      <c r="H12" s="98"/>
      <c r="I12" s="99"/>
      <c r="J12" s="10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 ht="12.75">
      <c r="A13" s="38" t="s">
        <v>5</v>
      </c>
      <c r="B13" s="42" t="s">
        <v>26</v>
      </c>
      <c r="C13" s="101">
        <v>34991</v>
      </c>
      <c r="D13" s="86">
        <v>3376764850</v>
      </c>
      <c r="E13" s="102">
        <f>G13/D13*100</f>
        <v>100</v>
      </c>
      <c r="F13" s="103">
        <v>10</v>
      </c>
      <c r="G13" s="89">
        <v>3376764850</v>
      </c>
      <c r="H13" s="104">
        <f>H14+H15</f>
        <v>1667041673.14</v>
      </c>
      <c r="I13" s="105">
        <f>I14+I15</f>
        <v>4316296135</v>
      </c>
      <c r="J13" s="106">
        <v>4320639000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ht="12.75">
      <c r="A14" s="38"/>
      <c r="B14" s="39"/>
      <c r="C14" s="107"/>
      <c r="D14" s="78"/>
      <c r="E14" s="96"/>
      <c r="F14" s="97"/>
      <c r="G14" s="92"/>
      <c r="H14" s="92">
        <v>1666776388.14</v>
      </c>
      <c r="I14" s="93">
        <v>4316030850</v>
      </c>
      <c r="J14" s="94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ht="12.75">
      <c r="A15" s="40"/>
      <c r="B15" s="39"/>
      <c r="C15" s="107"/>
      <c r="D15" s="78" t="s">
        <v>58</v>
      </c>
      <c r="E15" s="108"/>
      <c r="F15" s="109"/>
      <c r="G15" s="92"/>
      <c r="H15" s="92">
        <v>265285</v>
      </c>
      <c r="I15" s="92">
        <v>265285</v>
      </c>
      <c r="J15" s="94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ht="12.75">
      <c r="A16" s="38" t="s">
        <v>6</v>
      </c>
      <c r="B16" s="42" t="s">
        <v>10</v>
      </c>
      <c r="C16" s="85">
        <v>35762</v>
      </c>
      <c r="D16" s="86">
        <v>357872000</v>
      </c>
      <c r="E16" s="102">
        <v>100</v>
      </c>
      <c r="F16" s="110"/>
      <c r="G16" s="89">
        <v>357872000</v>
      </c>
      <c r="H16" s="89">
        <v>317599234.36</v>
      </c>
      <c r="I16" s="90">
        <v>344466000</v>
      </c>
      <c r="J16" s="91">
        <f>J17+J18</f>
        <v>345547000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 ht="12.75">
      <c r="A17" s="38"/>
      <c r="B17" s="43" t="s">
        <v>21</v>
      </c>
      <c r="C17" s="111"/>
      <c r="D17" s="78"/>
      <c r="E17" s="112"/>
      <c r="F17" s="113"/>
      <c r="G17" s="92"/>
      <c r="H17" s="92"/>
      <c r="I17" s="93"/>
      <c r="J17" s="94">
        <v>345710000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ht="12.75">
      <c r="A18" s="38"/>
      <c r="B18" s="43"/>
      <c r="C18" s="111"/>
      <c r="D18" s="78"/>
      <c r="E18" s="112"/>
      <c r="F18" s="113"/>
      <c r="G18" s="92"/>
      <c r="H18" s="92"/>
      <c r="I18" s="93"/>
      <c r="J18" s="94">
        <v>-163000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ht="12.75">
      <c r="A19" s="38" t="s">
        <v>7</v>
      </c>
      <c r="B19" s="42" t="s">
        <v>11</v>
      </c>
      <c r="C19" s="85">
        <v>35907</v>
      </c>
      <c r="D19" s="86">
        <v>105377646</v>
      </c>
      <c r="E19" s="102">
        <v>100</v>
      </c>
      <c r="F19" s="110">
        <v>311</v>
      </c>
      <c r="G19" s="89">
        <v>105377646</v>
      </c>
      <c r="H19" s="89">
        <v>99369302</v>
      </c>
      <c r="I19" s="90">
        <v>324900000</v>
      </c>
      <c r="J19" s="91">
        <v>343082000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spans="1:28" ht="12.75">
      <c r="A20" s="38"/>
      <c r="B20" s="43"/>
      <c r="C20" s="111"/>
      <c r="D20" s="78"/>
      <c r="E20" s="112"/>
      <c r="F20" s="113"/>
      <c r="G20" s="92"/>
      <c r="H20" s="92"/>
      <c r="I20" s="93"/>
      <c r="J20" s="94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1:28" ht="12.75">
      <c r="A21" s="40"/>
      <c r="B21" s="43"/>
      <c r="C21" s="111"/>
      <c r="D21" s="78"/>
      <c r="E21" s="112"/>
      <c r="F21" s="113"/>
      <c r="G21" s="92"/>
      <c r="H21" s="92"/>
      <c r="I21" s="93"/>
      <c r="J21" s="94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ht="12.75">
      <c r="A22" s="38" t="s">
        <v>8</v>
      </c>
      <c r="B22" s="42" t="s">
        <v>13</v>
      </c>
      <c r="C22" s="85">
        <v>35858</v>
      </c>
      <c r="D22" s="86">
        <v>26318460</v>
      </c>
      <c r="E22" s="102">
        <f>G22/D22*100</f>
        <v>100</v>
      </c>
      <c r="F22" s="110">
        <v>26</v>
      </c>
      <c r="G22" s="89">
        <v>26318460</v>
      </c>
      <c r="H22" s="89">
        <v>38832414</v>
      </c>
      <c r="I22" s="90">
        <v>42170000</v>
      </c>
      <c r="J22" s="91">
        <v>44498000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1:28" ht="12.75">
      <c r="A23" s="38"/>
      <c r="B23" s="43"/>
      <c r="C23" s="111"/>
      <c r="D23" s="78"/>
      <c r="E23" s="112"/>
      <c r="F23" s="109"/>
      <c r="G23" s="92"/>
      <c r="H23" s="92"/>
      <c r="I23" s="93"/>
      <c r="J23" s="94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:28" ht="12.75">
      <c r="A24" s="40"/>
      <c r="B24" s="44"/>
      <c r="C24" s="114"/>
      <c r="D24" s="115"/>
      <c r="E24" s="116"/>
      <c r="F24" s="117"/>
      <c r="G24" s="118"/>
      <c r="H24" s="118"/>
      <c r="I24" s="119"/>
      <c r="J24" s="12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8" ht="12.75">
      <c r="A25" s="38" t="s">
        <v>12</v>
      </c>
      <c r="B25" s="42" t="s">
        <v>15</v>
      </c>
      <c r="C25" s="121">
        <v>35961</v>
      </c>
      <c r="D25" s="86">
        <v>1000000</v>
      </c>
      <c r="E25" s="102">
        <f>G25/D25*100</f>
        <v>100</v>
      </c>
      <c r="F25" s="122">
        <v>100</v>
      </c>
      <c r="G25" s="123">
        <v>1000000</v>
      </c>
      <c r="H25" s="123">
        <v>1000000</v>
      </c>
      <c r="I25" s="124">
        <v>1118000</v>
      </c>
      <c r="J25" s="125">
        <v>2247000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 ht="12.75">
      <c r="A26" s="38"/>
      <c r="B26" s="43"/>
      <c r="C26" s="126"/>
      <c r="D26" s="127"/>
      <c r="E26" s="112"/>
      <c r="F26" s="122"/>
      <c r="G26" s="123"/>
      <c r="H26" s="123"/>
      <c r="I26" s="124"/>
      <c r="J26" s="125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 ht="12.75">
      <c r="A27" s="40"/>
      <c r="B27" s="45"/>
      <c r="C27" s="128"/>
      <c r="D27" s="129"/>
      <c r="E27" s="130"/>
      <c r="F27" s="131"/>
      <c r="G27" s="132"/>
      <c r="H27" s="132"/>
      <c r="I27" s="133"/>
      <c r="J27" s="134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ht="12.75">
      <c r="A28" s="38" t="s">
        <v>14</v>
      </c>
      <c r="B28" s="42" t="s">
        <v>51</v>
      </c>
      <c r="C28" s="126">
        <v>35978</v>
      </c>
      <c r="D28" s="86">
        <v>100000</v>
      </c>
      <c r="E28" s="102">
        <f>G28/D28*100</f>
        <v>100</v>
      </c>
      <c r="F28" s="127"/>
      <c r="G28" s="123">
        <v>100000</v>
      </c>
      <c r="H28" s="135">
        <v>100000</v>
      </c>
      <c r="I28" s="136">
        <v>12533000</v>
      </c>
      <c r="J28" s="137">
        <v>13941000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1:28" ht="12.75">
      <c r="A29" s="38"/>
      <c r="B29" s="43"/>
      <c r="C29" s="126"/>
      <c r="D29" s="127"/>
      <c r="E29" s="112"/>
      <c r="F29" s="127"/>
      <c r="G29" s="123"/>
      <c r="H29" s="123"/>
      <c r="I29" s="124"/>
      <c r="J29" s="125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:28" ht="12.75">
      <c r="A30" s="40"/>
      <c r="B30" s="44"/>
      <c r="C30" s="138"/>
      <c r="D30" s="129"/>
      <c r="E30" s="130"/>
      <c r="F30" s="129"/>
      <c r="G30" s="132"/>
      <c r="H30" s="132"/>
      <c r="I30" s="133"/>
      <c r="J30" s="134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ht="12.75">
      <c r="A31" s="38" t="s">
        <v>16</v>
      </c>
      <c r="B31" s="46" t="s">
        <v>59</v>
      </c>
      <c r="C31" s="139">
        <v>36683</v>
      </c>
      <c r="D31" s="127">
        <f>121700000+6500000</f>
        <v>128200000</v>
      </c>
      <c r="E31" s="112">
        <v>100</v>
      </c>
      <c r="F31" s="127">
        <v>1282</v>
      </c>
      <c r="G31" s="123">
        <v>128200000</v>
      </c>
      <c r="H31" s="123">
        <v>131407836.73</v>
      </c>
      <c r="I31" s="124">
        <v>162399000</v>
      </c>
      <c r="J31" s="125">
        <v>163293000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 ht="12.75">
      <c r="A32" s="38"/>
      <c r="B32" s="46"/>
      <c r="C32" s="140"/>
      <c r="D32" s="80"/>
      <c r="E32" s="112"/>
      <c r="F32" s="78"/>
      <c r="G32" s="141"/>
      <c r="H32" s="141"/>
      <c r="I32" s="142"/>
      <c r="J32" s="143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ht="12.75">
      <c r="A33" s="40"/>
      <c r="B33" s="47"/>
      <c r="C33" s="144"/>
      <c r="D33" s="145"/>
      <c r="E33" s="130"/>
      <c r="F33" s="115"/>
      <c r="G33" s="118"/>
      <c r="H33" s="118"/>
      <c r="I33" s="119"/>
      <c r="J33" s="146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1:28" ht="12.75">
      <c r="A34" s="38" t="s">
        <v>17</v>
      </c>
      <c r="B34" s="46" t="s">
        <v>24</v>
      </c>
      <c r="C34" s="139">
        <v>34335</v>
      </c>
      <c r="D34" s="147">
        <v>22797000</v>
      </c>
      <c r="E34" s="112">
        <v>100</v>
      </c>
      <c r="F34" s="127">
        <v>23</v>
      </c>
      <c r="G34" s="123">
        <v>22797000</v>
      </c>
      <c r="H34" s="123">
        <v>25687000</v>
      </c>
      <c r="I34" s="124">
        <v>43376000</v>
      </c>
      <c r="J34" s="125">
        <v>43081000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ht="12.75">
      <c r="A35" s="38"/>
      <c r="B35" s="48"/>
      <c r="C35" s="148"/>
      <c r="D35" s="80"/>
      <c r="E35" s="112"/>
      <c r="F35" s="127"/>
      <c r="G35" s="141"/>
      <c r="H35" s="141"/>
      <c r="I35" s="142"/>
      <c r="J35" s="14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:28" ht="12.75">
      <c r="A36" s="40"/>
      <c r="B36" s="47"/>
      <c r="C36" s="144"/>
      <c r="D36" s="145"/>
      <c r="E36" s="130"/>
      <c r="F36" s="129"/>
      <c r="G36" s="118"/>
      <c r="H36" s="118"/>
      <c r="I36" s="119"/>
      <c r="J36" s="146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ht="12.75">
      <c r="A37" s="38" t="s">
        <v>18</v>
      </c>
      <c r="B37" s="46" t="s">
        <v>33</v>
      </c>
      <c r="C37" s="139">
        <v>33969</v>
      </c>
      <c r="D37" s="147">
        <v>51133000</v>
      </c>
      <c r="E37" s="112">
        <f>G37/D37*100</f>
        <v>100</v>
      </c>
      <c r="F37" s="127"/>
      <c r="G37" s="123">
        <v>51133000</v>
      </c>
      <c r="H37" s="123">
        <v>34121000</v>
      </c>
      <c r="I37" s="124">
        <v>45511000</v>
      </c>
      <c r="J37" s="125">
        <f>J38+J39</f>
        <v>44398000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1:28" ht="12.75">
      <c r="A38" s="38"/>
      <c r="B38" s="48"/>
      <c r="C38" s="148"/>
      <c r="D38" s="80"/>
      <c r="E38" s="112"/>
      <c r="F38" s="127"/>
      <c r="G38" s="141"/>
      <c r="H38" s="141"/>
      <c r="I38" s="142"/>
      <c r="J38" s="143">
        <v>45464000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spans="1:28" ht="12.75">
      <c r="A39" s="40"/>
      <c r="B39" s="47"/>
      <c r="C39" s="144"/>
      <c r="D39" s="145"/>
      <c r="E39" s="130"/>
      <c r="F39" s="129"/>
      <c r="G39" s="118"/>
      <c r="H39" s="118"/>
      <c r="I39" s="119"/>
      <c r="J39" s="146">
        <v>-1066000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spans="1:28" ht="12.75">
      <c r="A40" s="49" t="s">
        <v>19</v>
      </c>
      <c r="B40" s="46" t="s">
        <v>29</v>
      </c>
      <c r="C40" s="139">
        <v>33878</v>
      </c>
      <c r="D40" s="147">
        <v>91000500</v>
      </c>
      <c r="E40" s="112">
        <v>100</v>
      </c>
      <c r="F40" s="127">
        <v>1030</v>
      </c>
      <c r="G40" s="123">
        <v>91000500</v>
      </c>
      <c r="H40" s="123">
        <v>58713265.9</v>
      </c>
      <c r="I40" s="124">
        <v>89524000</v>
      </c>
      <c r="J40" s="125">
        <f>J41+J42</f>
        <v>87488000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spans="1:28" ht="12.75">
      <c r="A41" s="38"/>
      <c r="B41" s="46" t="s">
        <v>50</v>
      </c>
      <c r="C41" s="148"/>
      <c r="D41" s="80"/>
      <c r="E41" s="112"/>
      <c r="F41" s="78"/>
      <c r="G41" s="141"/>
      <c r="H41" s="141"/>
      <c r="I41" s="142"/>
      <c r="J41" s="143">
        <v>90265000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 spans="1:28" ht="13.5" thickBot="1">
      <c r="A42" s="50"/>
      <c r="B42" s="51"/>
      <c r="C42" s="149"/>
      <c r="D42" s="150"/>
      <c r="E42" s="151"/>
      <c r="F42" s="152"/>
      <c r="G42" s="153"/>
      <c r="H42" s="153"/>
      <c r="I42" s="154"/>
      <c r="J42" s="155">
        <v>-2777000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1:28" ht="12.75">
      <c r="A43" s="64"/>
      <c r="B43" s="19"/>
      <c r="C43" s="14"/>
      <c r="D43" s="15"/>
      <c r="E43" s="9"/>
      <c r="F43" s="15"/>
      <c r="G43" s="21"/>
      <c r="H43" s="21"/>
      <c r="I43" s="21"/>
      <c r="J43" s="21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2.75">
      <c r="A44" s="64"/>
      <c r="B44" s="19"/>
      <c r="C44" s="14"/>
      <c r="D44" s="15"/>
      <c r="E44" s="9"/>
      <c r="F44" s="15"/>
      <c r="G44" s="21"/>
      <c r="H44" s="21"/>
      <c r="I44" s="21"/>
      <c r="J44" s="21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ht="12.75">
      <c r="A45" s="64"/>
      <c r="B45" s="19"/>
      <c r="C45" s="14"/>
      <c r="D45" s="15"/>
      <c r="E45" s="9"/>
      <c r="F45" s="15"/>
      <c r="G45" s="21"/>
      <c r="H45" s="21"/>
      <c r="I45" s="21"/>
      <c r="J45" s="21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ht="12.75">
      <c r="A46" s="64"/>
      <c r="B46" s="19"/>
      <c r="C46" s="14"/>
      <c r="D46" s="15"/>
      <c r="E46" s="9"/>
      <c r="F46" s="15"/>
      <c r="G46" s="21"/>
      <c r="H46" s="21"/>
      <c r="I46" s="21"/>
      <c r="J46" s="21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ht="12.75">
      <c r="A47" s="64"/>
      <c r="B47" s="19"/>
      <c r="C47" s="14"/>
      <c r="D47" s="15"/>
      <c r="E47" s="9"/>
      <c r="F47" s="15"/>
      <c r="G47" s="21"/>
      <c r="H47" s="21"/>
      <c r="I47" s="21"/>
      <c r="J47" s="21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1:28" ht="20.25">
      <c r="A48" s="166" t="s">
        <v>55</v>
      </c>
      <c r="B48" s="22"/>
      <c r="C48" s="23"/>
      <c r="D48" s="24"/>
      <c r="E48" s="25"/>
      <c r="F48" s="24"/>
      <c r="G48" s="26"/>
      <c r="H48" s="26"/>
      <c r="I48" s="26"/>
      <c r="J48" s="26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spans="1:28" ht="13.5" thickBot="1">
      <c r="A49" s="65"/>
      <c r="B49" s="22"/>
      <c r="C49" s="23"/>
      <c r="D49" s="24"/>
      <c r="E49" s="25"/>
      <c r="F49" s="24"/>
      <c r="G49" s="26"/>
      <c r="H49" s="26"/>
      <c r="I49" s="26"/>
      <c r="J49" s="26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1:28" ht="22.5" customHeight="1">
      <c r="A50" s="16" t="s">
        <v>36</v>
      </c>
      <c r="B50" s="17" t="s">
        <v>0</v>
      </c>
      <c r="C50" s="32" t="s">
        <v>48</v>
      </c>
      <c r="D50" s="32" t="s">
        <v>37</v>
      </c>
      <c r="E50" s="32" t="s">
        <v>46</v>
      </c>
      <c r="F50" s="17" t="s">
        <v>38</v>
      </c>
      <c r="G50" s="31" t="s">
        <v>39</v>
      </c>
      <c r="H50" s="18" t="s">
        <v>44</v>
      </c>
      <c r="I50" s="33" t="s">
        <v>52</v>
      </c>
      <c r="J50" s="58" t="s">
        <v>54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28" ht="22.5" customHeight="1" thickBot="1">
      <c r="A51" s="28" t="s">
        <v>40</v>
      </c>
      <c r="B51" s="29"/>
      <c r="C51" s="29" t="s">
        <v>49</v>
      </c>
      <c r="D51" s="29" t="s">
        <v>41</v>
      </c>
      <c r="E51" s="29" t="s">
        <v>47</v>
      </c>
      <c r="F51" s="29" t="s">
        <v>42</v>
      </c>
      <c r="G51" s="30" t="s">
        <v>43</v>
      </c>
      <c r="H51" s="30" t="s">
        <v>45</v>
      </c>
      <c r="I51" s="34" t="s">
        <v>56</v>
      </c>
      <c r="J51" s="63" t="s">
        <v>57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ht="12.75">
      <c r="A52" s="38" t="s">
        <v>20</v>
      </c>
      <c r="B52" s="43" t="s">
        <v>22</v>
      </c>
      <c r="C52" s="111">
        <v>35661</v>
      </c>
      <c r="D52" s="127">
        <v>4400000</v>
      </c>
      <c r="E52" s="112">
        <f>G52/D52*100</f>
        <v>59.09090909090909</v>
      </c>
      <c r="F52" s="147">
        <v>52</v>
      </c>
      <c r="G52" s="104">
        <v>2600000</v>
      </c>
      <c r="H52" s="104">
        <v>2600000</v>
      </c>
      <c r="I52" s="105">
        <v>11329916.6</v>
      </c>
      <c r="J52" s="106">
        <v>8167419.8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1:28" ht="12.75">
      <c r="A53" s="38"/>
      <c r="B53" s="43" t="s">
        <v>23</v>
      </c>
      <c r="C53" s="111"/>
      <c r="D53" s="78"/>
      <c r="E53" s="159"/>
      <c r="F53" s="80"/>
      <c r="G53" s="92"/>
      <c r="H53" s="92"/>
      <c r="I53" s="93"/>
      <c r="J53" s="94">
        <v>18992000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1:28" ht="12.75">
      <c r="A54" s="40"/>
      <c r="B54" s="41"/>
      <c r="C54" s="160"/>
      <c r="D54" s="115"/>
      <c r="E54" s="161"/>
      <c r="F54" s="145"/>
      <c r="G54" s="98"/>
      <c r="H54" s="98"/>
      <c r="I54" s="99"/>
      <c r="J54" s="100">
        <v>-5170000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 spans="1:28" ht="12.75">
      <c r="A55" s="38" t="s">
        <v>25</v>
      </c>
      <c r="B55" s="43" t="s">
        <v>30</v>
      </c>
      <c r="C55" s="111">
        <v>37438</v>
      </c>
      <c r="D55" s="127">
        <v>1536995000</v>
      </c>
      <c r="E55" s="159">
        <v>100</v>
      </c>
      <c r="F55" s="147">
        <v>163</v>
      </c>
      <c r="G55" s="104">
        <v>1536995000</v>
      </c>
      <c r="H55" s="104">
        <v>1536995000</v>
      </c>
      <c r="I55" s="105">
        <v>1428802000</v>
      </c>
      <c r="J55" s="106">
        <f>J56+J57</f>
        <v>1382713000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 spans="1:28" ht="12.75">
      <c r="A56" s="38"/>
      <c r="B56" s="43"/>
      <c r="C56" s="111"/>
      <c r="D56" s="127"/>
      <c r="E56" s="159"/>
      <c r="F56" s="80"/>
      <c r="G56" s="92"/>
      <c r="H56" s="92"/>
      <c r="I56" s="93"/>
      <c r="J56" s="94">
        <v>1428853000</v>
      </c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 spans="1:28" ht="12.75">
      <c r="A57" s="40"/>
      <c r="B57" s="43"/>
      <c r="C57" s="111"/>
      <c r="D57" s="127"/>
      <c r="E57" s="159"/>
      <c r="F57" s="80"/>
      <c r="G57" s="92"/>
      <c r="H57" s="92"/>
      <c r="I57" s="93"/>
      <c r="J57" s="94">
        <v>-46140000</v>
      </c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spans="1:28" ht="12.75">
      <c r="A58" s="38" t="s">
        <v>27</v>
      </c>
      <c r="B58" s="42" t="s">
        <v>34</v>
      </c>
      <c r="C58" s="85">
        <v>38719</v>
      </c>
      <c r="D58" s="86">
        <v>200000</v>
      </c>
      <c r="E58" s="102">
        <v>100</v>
      </c>
      <c r="F58" s="86"/>
      <c r="G58" s="89">
        <v>200000</v>
      </c>
      <c r="H58" s="89">
        <v>200000</v>
      </c>
      <c r="I58" s="90">
        <v>2725000</v>
      </c>
      <c r="J58" s="91">
        <f>J59+J60</f>
        <v>2993000</v>
      </c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 spans="1:28" ht="12.75">
      <c r="A59" s="38"/>
      <c r="B59" s="43"/>
      <c r="C59" s="111"/>
      <c r="D59" s="127"/>
      <c r="E59" s="112"/>
      <c r="F59" s="127"/>
      <c r="G59" s="92"/>
      <c r="H59" s="92"/>
      <c r="I59" s="93"/>
      <c r="J59" s="94">
        <v>3026000</v>
      </c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 spans="1:28" ht="12.75">
      <c r="A60" s="40"/>
      <c r="B60" s="45"/>
      <c r="C60" s="160"/>
      <c r="D60" s="115"/>
      <c r="E60" s="108"/>
      <c r="F60" s="115"/>
      <c r="G60" s="98"/>
      <c r="H60" s="98"/>
      <c r="I60" s="99"/>
      <c r="J60" s="100">
        <v>-33000</v>
      </c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 spans="1:28" ht="12.75">
      <c r="A61" s="68" t="s">
        <v>31</v>
      </c>
      <c r="B61" s="42" t="s">
        <v>35</v>
      </c>
      <c r="C61" s="85">
        <v>34031</v>
      </c>
      <c r="D61" s="86">
        <v>19520000</v>
      </c>
      <c r="E61" s="102">
        <v>100</v>
      </c>
      <c r="F61" s="86"/>
      <c r="G61" s="89">
        <v>19520000</v>
      </c>
      <c r="H61" s="89">
        <v>43947720</v>
      </c>
      <c r="I61" s="90">
        <v>14362000</v>
      </c>
      <c r="J61" s="91">
        <v>14125000</v>
      </c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 spans="1:28" ht="12.75">
      <c r="A62" s="69"/>
      <c r="B62" s="43"/>
      <c r="C62" s="111"/>
      <c r="D62" s="78"/>
      <c r="E62" s="112"/>
      <c r="F62" s="127"/>
      <c r="G62" s="92"/>
      <c r="H62" s="92"/>
      <c r="I62" s="93"/>
      <c r="J62" s="94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8" ht="12.75">
      <c r="A63" s="176"/>
      <c r="B63" s="45"/>
      <c r="C63" s="177"/>
      <c r="D63" s="115"/>
      <c r="E63" s="130"/>
      <c r="F63" s="129"/>
      <c r="G63" s="98"/>
      <c r="H63" s="98"/>
      <c r="I63" s="99"/>
      <c r="J63" s="10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8" ht="12.75">
      <c r="A64" s="68" t="s">
        <v>60</v>
      </c>
      <c r="B64" s="43" t="s">
        <v>61</v>
      </c>
      <c r="C64" s="111">
        <v>42380</v>
      </c>
      <c r="D64" s="127">
        <v>2904000</v>
      </c>
      <c r="E64" s="102">
        <v>100</v>
      </c>
      <c r="F64" s="127"/>
      <c r="G64" s="104">
        <v>2904000</v>
      </c>
      <c r="H64" s="104">
        <v>2459540</v>
      </c>
      <c r="I64" s="105">
        <v>2459540</v>
      </c>
      <c r="J64" s="106">
        <f>J65+J66</f>
        <v>2425540</v>
      </c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1:28" ht="12.75">
      <c r="A65" s="69"/>
      <c r="B65" s="43"/>
      <c r="C65" s="111"/>
      <c r="D65" s="78"/>
      <c r="E65" s="112"/>
      <c r="F65" s="127"/>
      <c r="G65" s="104"/>
      <c r="H65" s="104"/>
      <c r="I65" s="93"/>
      <c r="J65" s="94">
        <v>2459540</v>
      </c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:28" ht="12.75">
      <c r="A66" s="66"/>
      <c r="B66" s="1"/>
      <c r="C66" s="160"/>
      <c r="D66" s="115"/>
      <c r="E66" s="108"/>
      <c r="F66" s="115"/>
      <c r="G66" s="98"/>
      <c r="H66" s="98"/>
      <c r="I66" s="99"/>
      <c r="J66" s="100">
        <v>-34000</v>
      </c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:28" ht="16.5" thickBot="1">
      <c r="A67" s="67"/>
      <c r="B67" s="165" t="s">
        <v>1</v>
      </c>
      <c r="C67" s="156"/>
      <c r="D67" s="156"/>
      <c r="E67" s="157"/>
      <c r="F67" s="158"/>
      <c r="G67" s="162">
        <f>G7+G10+G13+G16+G19+G22+G25+G28+G31+G34+G37+G40+G52+G55+G58+G61+G64</f>
        <v>6100788456</v>
      </c>
      <c r="H67" s="162">
        <f>H7+H10+H13+H16+H19+H22+H25+H28+H31+H34+H37+H40+H52+H55+H58+H61+H64</f>
        <v>4460871603.09</v>
      </c>
      <c r="I67" s="163">
        <f>I7+I10+I13+I16+I19+I22+I25+I28+I31+I34+I37+I40+I52+I55+I58+I61+I64</f>
        <v>7360387345.200001</v>
      </c>
      <c r="J67" s="164">
        <f>J7+J10+J13+J16+J19+J22+J25+J28+J31+J34+J37+J40+J52+J55+J58+J61+J64</f>
        <v>7358541298.900001</v>
      </c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:28" ht="12.75">
      <c r="A68" s="35"/>
      <c r="B68" s="35"/>
      <c r="C68" s="2"/>
      <c r="D68" s="2"/>
      <c r="E68" s="5"/>
      <c r="F68" s="5"/>
      <c r="G68" s="7"/>
      <c r="H68" s="7"/>
      <c r="I68" s="7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:28" ht="12.75">
      <c r="A69" s="172" t="s">
        <v>28</v>
      </c>
      <c r="B69" s="168" t="s">
        <v>53</v>
      </c>
      <c r="C69" s="168"/>
      <c r="D69" s="168"/>
      <c r="E69" s="169"/>
      <c r="F69" s="170"/>
      <c r="G69" s="171"/>
      <c r="H69" s="171"/>
      <c r="I69" s="7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2:9" ht="12.75">
      <c r="B70" s="168" t="s">
        <v>66</v>
      </c>
      <c r="C70" s="168"/>
      <c r="D70" s="168"/>
      <c r="E70" s="172"/>
      <c r="F70" s="172"/>
      <c r="G70" s="173"/>
      <c r="H70" s="171"/>
      <c r="I70" s="7"/>
    </row>
    <row r="71" spans="2:9" ht="12.75">
      <c r="B71" s="174" t="s">
        <v>62</v>
      </c>
      <c r="C71" s="168"/>
      <c r="D71" s="168"/>
      <c r="E71" s="172"/>
      <c r="F71" s="172"/>
      <c r="G71" s="173"/>
      <c r="H71" s="171"/>
      <c r="I71" s="7"/>
    </row>
    <row r="72" spans="2:9" ht="12.75">
      <c r="B72" s="175" t="s">
        <v>63</v>
      </c>
      <c r="C72" s="168"/>
      <c r="D72" s="168"/>
      <c r="E72" s="172"/>
      <c r="F72" s="172"/>
      <c r="G72" s="173"/>
      <c r="H72" s="171"/>
      <c r="I72" s="7"/>
    </row>
    <row r="73" spans="2:9" ht="12.75">
      <c r="B73" s="174" t="s">
        <v>64</v>
      </c>
      <c r="C73" s="168"/>
      <c r="D73" s="168"/>
      <c r="E73" s="172"/>
      <c r="F73" s="172"/>
      <c r="G73" s="173"/>
      <c r="H73" s="171"/>
      <c r="I73" s="7"/>
    </row>
    <row r="74" spans="2:9" ht="12.75">
      <c r="B74" s="174" t="s">
        <v>65</v>
      </c>
      <c r="C74" s="2"/>
      <c r="E74" s="2"/>
      <c r="F74" s="2"/>
      <c r="G74" s="2"/>
      <c r="H74" s="7"/>
      <c r="I74" s="7"/>
    </row>
    <row r="75" spans="2:9" ht="12.75">
      <c r="B75" s="27"/>
      <c r="C75" s="2"/>
      <c r="E75" s="2"/>
      <c r="F75" s="2"/>
      <c r="G75" s="20"/>
      <c r="H75" s="7"/>
      <c r="I75" s="7"/>
    </row>
    <row r="76" spans="2:9" ht="12.75">
      <c r="B76" s="8"/>
      <c r="C76" s="2"/>
      <c r="E76" s="2"/>
      <c r="F76" s="2"/>
      <c r="G76" s="2"/>
      <c r="H76" s="7"/>
      <c r="I76" s="7"/>
    </row>
    <row r="77" spans="2:9" ht="12.75">
      <c r="B77" s="6"/>
      <c r="C77" s="2"/>
      <c r="D77" s="2"/>
      <c r="E77" s="5"/>
      <c r="F77" s="5"/>
      <c r="G77" s="7"/>
      <c r="H77" s="7"/>
      <c r="I77" s="7"/>
    </row>
    <row r="79" ht="12.75">
      <c r="I79" s="13"/>
    </row>
  </sheetData>
  <sheetProtection/>
  <printOptions horizontalCentered="1"/>
  <pageMargins left="0.1968503937007874" right="0.1968503937007874" top="0.7874015748031497" bottom="0.7874015748031497" header="0.5118110236220472" footer="0.2362204724409449"/>
  <pageSetup horizontalDpi="600" verticalDpi="6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Honus</dc:creator>
  <cp:keywords/>
  <dc:description/>
  <cp:lastModifiedBy>Kořistka Pavel</cp:lastModifiedBy>
  <cp:lastPrinted>2017-03-10T06:03:38Z</cp:lastPrinted>
  <dcterms:created xsi:type="dcterms:W3CDTF">1998-03-09T09:28:03Z</dcterms:created>
  <dcterms:modified xsi:type="dcterms:W3CDTF">2017-06-05T06:28:53Z</dcterms:modified>
  <cp:category/>
  <cp:version/>
  <cp:contentType/>
  <cp:contentStatus/>
</cp:coreProperties>
</file>