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025" yWindow="65446" windowWidth="9600" windowHeight="11520" activeTab="0"/>
  </bookViews>
  <sheets>
    <sheet name="sumář dle ORJ" sheetId="1" r:id="rId1"/>
    <sheet name="Seznam akci dle ORJ" sheetId="2" r:id="rId2"/>
  </sheets>
  <externalReferences>
    <externalReference r:id="rId5"/>
  </externalReferences>
  <definedNames>
    <definedName name="_xlnm.Print_Titles" localSheetId="1">'Seznam akci dle ORJ'!$1:$3</definedName>
    <definedName name="_xlnm.Print_Titles" localSheetId="0">'sumář dle ORJ'!$3:$5</definedName>
    <definedName name="_xlnm.Print_Area" localSheetId="1">'Seznam akci dle ORJ'!$C$1:$K$203</definedName>
    <definedName name="_xlnm.Print_Area" localSheetId="0">'sumář dle ORJ'!$A$3:$I$23</definedName>
  </definedNames>
  <calcPr fullCalcOnLoad="1"/>
</workbook>
</file>

<file path=xl/comments2.xml><?xml version="1.0" encoding="utf-8"?>
<comments xmlns="http://schemas.openxmlformats.org/spreadsheetml/2006/main">
  <authors>
    <author>Petrl?kov? Sylva</author>
  </authors>
  <commentList>
    <comment ref="D37" authorId="0">
      <text>
        <r>
          <rPr>
            <b/>
            <sz val="9"/>
            <rFont val="Tahoma"/>
            <family val="2"/>
          </rPr>
          <t>Petrlíková Sylva:</t>
        </r>
        <r>
          <rPr>
            <sz val="9"/>
            <rFont val="Tahoma"/>
            <family val="2"/>
          </rPr>
          <t xml:space="preserve">
usnesení č. 11244/RM1014/145 ze dne 21.10.2014, mělo být zařazeno již v KR 2015</t>
        </r>
      </text>
    </comment>
    <comment ref="D38" authorId="0">
      <text>
        <r>
          <rPr>
            <b/>
            <sz val="9"/>
            <rFont val="Tahoma"/>
            <family val="2"/>
          </rPr>
          <t>Petrlíková Sylva:</t>
        </r>
        <r>
          <rPr>
            <sz val="9"/>
            <rFont val="Tahoma"/>
            <family val="2"/>
          </rPr>
          <t xml:space="preserve">
usnesení č. 148/ZM1418/3 ze dne 28.1.2015 - zahrnout do KR
</t>
        </r>
      </text>
    </comment>
  </commentList>
</comments>
</file>

<file path=xl/sharedStrings.xml><?xml version="1.0" encoding="utf-8"?>
<sst xmlns="http://schemas.openxmlformats.org/spreadsheetml/2006/main" count="339" uniqueCount="225">
  <si>
    <t>Název stavby</t>
  </si>
  <si>
    <t>§</t>
  </si>
  <si>
    <t>Lokalita stavby</t>
  </si>
  <si>
    <t>Investor</t>
  </si>
  <si>
    <t>Rok</t>
  </si>
  <si>
    <t>zahájení</t>
  </si>
  <si>
    <t>dokončení</t>
  </si>
  <si>
    <t>Org.</t>
  </si>
  <si>
    <t>ORJ</t>
  </si>
  <si>
    <t xml:space="preserve">      C   E   L   K   E   M</t>
  </si>
  <si>
    <t xml:space="preserve">               ORJ 134 - Odbor projektů, IT služeb a outsourcingu - GISMO celkem</t>
  </si>
  <si>
    <t xml:space="preserve">                             ORJ 133 - Odbor projektů, IT služeb a outsourcingu celkem</t>
  </si>
  <si>
    <t xml:space="preserve">                                                   ORJ 130 - Odbor hospodářské správy celkem</t>
  </si>
  <si>
    <t>ORJ 100 - Odbor dopravy</t>
  </si>
  <si>
    <t>ORJ 120 - Odbor financí a rozpočtu</t>
  </si>
  <si>
    <t>ORJ 130 - Odbor hospodářské správy</t>
  </si>
  <si>
    <t>ORJ 133 - Odbor projektů, IT služeb a outsourcingu</t>
  </si>
  <si>
    <t>ORJ 134 - Odbor projektů, IT služeb a outsourcingu - GISMO</t>
  </si>
  <si>
    <t>ORJ 137 - Odbor majetkový</t>
  </si>
  <si>
    <t>ORJ 190 - Odbor ochrany životního prostředí</t>
  </si>
  <si>
    <t>ORJ 210 - Útvar hlavního architekta</t>
  </si>
  <si>
    <t>ORJ 230 - Odbor investiční</t>
  </si>
  <si>
    <t>ORJ 100 - Odbor dopravy  celkem</t>
  </si>
  <si>
    <t>ORJ 230 - Odbor investiční  celkem</t>
  </si>
  <si>
    <t>ORJ 210 - Útvar hlavního architekta  celkem</t>
  </si>
  <si>
    <t xml:space="preserve"> ORJ 190 - Odbor ochrany životního prostředí celkem</t>
  </si>
  <si>
    <t>ORJ 170 - Odbor kultury a zdravotnictví-zdrav.  celkem</t>
  </si>
  <si>
    <t>ORJ 160 - Odbor kultury a zdravotnictví  celkem</t>
  </si>
  <si>
    <t>ORJ 137 - Odbor majetkový   celkem</t>
  </si>
  <si>
    <t>MMO - odbor IT outsourcing (ORJ 134)</t>
  </si>
  <si>
    <t>ORJ 161 - Odbor sociálních věcí, školství,sportu a volnočasových aktivit - sport             celkem</t>
  </si>
  <si>
    <t>MMO - odbor dopravy - Automatizovaný systém řízení městského silničního provozu</t>
  </si>
  <si>
    <t>MMO - odbor dopravy - Nákup parkovacích automatů</t>
  </si>
  <si>
    <t>OJI</t>
  </si>
  <si>
    <t>MOP</t>
  </si>
  <si>
    <t>SLO</t>
  </si>
  <si>
    <t>PET</t>
  </si>
  <si>
    <t>MHH</t>
  </si>
  <si>
    <t>SVI</t>
  </si>
  <si>
    <t>VIT</t>
  </si>
  <si>
    <t>TRE</t>
  </si>
  <si>
    <t>POL</t>
  </si>
  <si>
    <t>MMO - ÚHA - Územní plán</t>
  </si>
  <si>
    <t>MMO - ÚHA - Územně plánovací dokumentace a územně plánovací podklady</t>
  </si>
  <si>
    <t>PLE</t>
  </si>
  <si>
    <t>MÚK Místecká - Moravská</t>
  </si>
  <si>
    <t>POR</t>
  </si>
  <si>
    <t>Rekonstrukce ul. Nádražní</t>
  </si>
  <si>
    <t>Prodloužená ul. Ruská</t>
  </si>
  <si>
    <t>Tramvajové mosty ul. Plzeňská</t>
  </si>
  <si>
    <t>Komunikace v areálu bývalé nemocnice Zábřeh</t>
  </si>
  <si>
    <t>Komunikace U Cementárny</t>
  </si>
  <si>
    <t>PUS</t>
  </si>
  <si>
    <t>Region Poodří</t>
  </si>
  <si>
    <t>Cyklotrasa M přes Svinovské mosty</t>
  </si>
  <si>
    <t>Cyklotrasa P - průchodnost Starobní, Provaznická, Dr. Martínka</t>
  </si>
  <si>
    <t>Propojenost cyklistické trasy v úseku ul. Psohlavců, Martinovská</t>
  </si>
  <si>
    <t>Cyklistická trasa U - U Výtopny, Pavlovova</t>
  </si>
  <si>
    <t>Cyklistická stezka Proskovická, Blanická</t>
  </si>
  <si>
    <t>PRO</t>
  </si>
  <si>
    <t>NVE</t>
  </si>
  <si>
    <t>Cyklistická trasa O, Ostrava - Radvanice</t>
  </si>
  <si>
    <t>Cyklostezka Počáteční, Slezskoostravský hrad</t>
  </si>
  <si>
    <t>HRA</t>
  </si>
  <si>
    <t>Cyklostezka Hornopolní x Varenská, Hollarova</t>
  </si>
  <si>
    <t>Cyklotrasa Y - Průmyslová, Baarova</t>
  </si>
  <si>
    <t>Cyklistické řešení na ul. Na Rovince</t>
  </si>
  <si>
    <t>Cyklistické propojení ul. 17.listopadu, VTP</t>
  </si>
  <si>
    <t>Cyklotrasa F - Hulváky, Stojanovo nám.</t>
  </si>
  <si>
    <t>Cyklotrasa R - Svinov, Polanka</t>
  </si>
  <si>
    <t>Cyklotrasa F, U - Kaminského, Ječmínkova</t>
  </si>
  <si>
    <t>Prodloužení cyklostezky, lávka přes Ostravici</t>
  </si>
  <si>
    <t>Cyklotrasa M - ul. 1.máje, Sokola Tůmy</t>
  </si>
  <si>
    <t>Cyklistické propojení ul. Poděbradova, Horova</t>
  </si>
  <si>
    <t>Cyklistická trasa I, podél silnice Na Lukách</t>
  </si>
  <si>
    <t>SBE</t>
  </si>
  <si>
    <t>Terminál Hranečník</t>
  </si>
  <si>
    <t>Dešťová kanalizace ul. Jahodová</t>
  </si>
  <si>
    <t>RAB</t>
  </si>
  <si>
    <t>Dětské dopravní hřiště v areálu ZŠ Bílovecká</t>
  </si>
  <si>
    <t>Středisko volného času ul. Ostrčilova - zastínění tělocvičny</t>
  </si>
  <si>
    <t>Ostravské muzeum MHD</t>
  </si>
  <si>
    <t>Sportovní areál U Cementárny - II. etapa</t>
  </si>
  <si>
    <t>Nemocnice Fifejdy - energetické hospodářství - rekonstrukce</t>
  </si>
  <si>
    <t>PD příprava staveb VO</t>
  </si>
  <si>
    <t>VO Jahodová</t>
  </si>
  <si>
    <t xml:space="preserve">Energeticky úsporné akce na objektech města </t>
  </si>
  <si>
    <t>Rozšíření VTP Ostrava - I.etapa</t>
  </si>
  <si>
    <t>Domovy pro seniory - rekonstrukce trafostanic</t>
  </si>
  <si>
    <t>Domov pro seniory Korýtko</t>
  </si>
  <si>
    <t>Revitalizace areálu kasáren Hranečník - technická a dopravní infrastruktura (III.etapa)</t>
  </si>
  <si>
    <t>Hasičská zbrojnice Michálkovice</t>
  </si>
  <si>
    <t>MIC</t>
  </si>
  <si>
    <t>Revitalizace areálu kasáren Hranečník - garáže HZS(V.etapa)</t>
  </si>
  <si>
    <t>IVC Slezská Ostrava - přístavba</t>
  </si>
  <si>
    <t>Rek. budovy MěP - stavební objekt SO 05</t>
  </si>
  <si>
    <t>Revitalizace areálu kasáren Hranečník - garáže MPO (IV.etapa)</t>
  </si>
  <si>
    <t>Budova Nová radnice - trafostanice</t>
  </si>
  <si>
    <t>PD a příprava staveb zajišťovaných OI MMO</t>
  </si>
  <si>
    <t>0000</t>
  </si>
  <si>
    <t xml:space="preserve">Kap. rezerva odboru investičního </t>
  </si>
  <si>
    <t>Fond - Pitná voda § 2310</t>
  </si>
  <si>
    <t>SR 2015</t>
  </si>
  <si>
    <t>Rozpočtové provizorium v tis.Kč Krytí městem Ostrava pro rok 2016</t>
  </si>
  <si>
    <t>MMO - odbor dopravy - Spolufinancování investic s MSK - mosty ul. Výškovická</t>
  </si>
  <si>
    <t>MSK</t>
  </si>
  <si>
    <t>MMO - odbor dopravy - Spolufinancování investičních staveb</t>
  </si>
  <si>
    <t>MMO - odbor dopravy - Světelná signalizace švýcarské fondy - daň</t>
  </si>
  <si>
    <t>MMO - odbor dopravy - Švýcarské fondy - dodatkové aktivity</t>
  </si>
  <si>
    <t>MMO - odbor dopravy - Rek. tram.zastávky Sport Aréna - cyklostezka</t>
  </si>
  <si>
    <t xml:space="preserve">                                                   ORJ 120 - Odbor financí a rozpočtu  celkem</t>
  </si>
  <si>
    <t>Obchodní podíl Garáže Ostrava</t>
  </si>
  <si>
    <t>Venkovní areál Ostrava-Jih</t>
  </si>
  <si>
    <t>Náhrada za významný krajinný prvek (VKP) Hrušov do lokality Ostrava-Poruba u nám.Václava Vacka, ul. Jana Šoupala</t>
  </si>
  <si>
    <t>MMO - odbor IT outsourcing (ORJ 133)</t>
  </si>
  <si>
    <t>MMO - Odbor majetkový - Výkupy dle transformace pobytových služeb Čtyřlístek</t>
  </si>
  <si>
    <t>MMO - Odbor majetkový - výkupy pozemků dle potřeb SMO</t>
  </si>
  <si>
    <t xml:space="preserve">Národního dovadla moravskoslezského p.o. - modernizace scénickéhoo osvětlení hlavních scén </t>
  </si>
  <si>
    <t>Národní divadlo moravskoslezské p.o. - smlouva 0152/2015/KSV- 2.splátka dotace na odstranění  azbestocementových desek a instalace ventilů</t>
  </si>
  <si>
    <t>Divadlo loutek Ostrava  - renovace sedadel a výměna koberců v hlavním sále</t>
  </si>
  <si>
    <t>Divadlo loutek Ostrava  - modernizace inspicientského volání a odposlechového systému</t>
  </si>
  <si>
    <t>Divadlo loutek Ostrava  - modernizace tahových jednotek v hlavním sále, zateplení fasády, výměna oken hlavní budovy DLO</t>
  </si>
  <si>
    <t>Divadlo loutek Ostrava  - dokončení digitalizace zvuku v jlavním sále (2.etapa), výměna a doplnění světel v obou divadelních prostorách za LED technologii</t>
  </si>
  <si>
    <t>Rekonstrukce a modernizace DK POKLAD, s.r.o.</t>
  </si>
  <si>
    <t>SAREZA - Krytý bazén Ostrava-Poruba - rekonstrukce vzduchotechniky</t>
  </si>
  <si>
    <t>SAREZA - modernizace a revitalizace venkovního areálu Krytého bazénu O.-Poruba  II. a III. etapa</t>
  </si>
  <si>
    <t xml:space="preserve">Městská nemocnice Ostrava </t>
  </si>
  <si>
    <t>MMO - odbor životního prostředí - Protipovodňová opatření pro zástavbu Polanky nad Odrou</t>
  </si>
  <si>
    <t>Rozšíření útulků pro psy v Ostravě-Třebovicích</t>
  </si>
  <si>
    <t>Rekonstrukce ul. Karla Svobody</t>
  </si>
  <si>
    <t>Přeložka ul. Moravská - PD</t>
  </si>
  <si>
    <t xml:space="preserve">SSZ K 4077 Martinovská x Provozní x 1. Čs.armádního sboru </t>
  </si>
  <si>
    <t>Přednádraží  Ostrava-Přívoz, Skladištní, Jirská</t>
  </si>
  <si>
    <t>SSZ K 1021 Sokolská x Českobratrská</t>
  </si>
  <si>
    <t xml:space="preserve">SSZ K3030 Výškovická x Pavlovova </t>
  </si>
  <si>
    <t>Dopravní propojení DOV s centrem (DÚR)</t>
  </si>
  <si>
    <t>Komunikace - Severní spoj</t>
  </si>
  <si>
    <t>Rekonstrukce ul. Pustkovecká</t>
  </si>
  <si>
    <t>Rek.kanal. a vod. vč.komunikace ul. Tvorkovských</t>
  </si>
  <si>
    <t>SSZ Dr. Slabihoudka x 17. listopadu - PD</t>
  </si>
  <si>
    <t>SSZ Studentská x Opavská, Slabihoudka - PD</t>
  </si>
  <si>
    <t>SSZ křižovatky Opavská x 17.listopadu</t>
  </si>
  <si>
    <t>SSZ křiž.  Opavská x Martinovská x Francouzská</t>
  </si>
  <si>
    <t>MÚK Rudná x Závodní</t>
  </si>
  <si>
    <t>MK ul. Francouzská v úseku Rudná - Polská</t>
  </si>
  <si>
    <t>Cyklostezka Odra - Morava - Dunaj</t>
  </si>
  <si>
    <t xml:space="preserve">Cyklistická lávka přes řeku Odru </t>
  </si>
  <si>
    <t>Cyklostezka Nová Ves - vodárna</t>
  </si>
  <si>
    <t>Cyklostezka Polanka nad Odrou - žel. přejezd, ul. K Pile</t>
  </si>
  <si>
    <t>Nám. Ostrava - Jih, veřejný prostor Hrabůvka</t>
  </si>
  <si>
    <t>Cyklostezka W, Poruba-Krásné Pole</t>
  </si>
  <si>
    <t>Rekonstrukce chodníku 28.října úsek Železárenská , Jahnová</t>
  </si>
  <si>
    <t>Cyklotrasa L, I - Družstevní, při Odře</t>
  </si>
  <si>
    <t>Cyklotrasa S, M - Mečníkovova, Žákovská</t>
  </si>
  <si>
    <t>Cyklotrasa ul. Želivského, Na Rovince</t>
  </si>
  <si>
    <t>NBE</t>
  </si>
  <si>
    <t>Cyklotrasa Q podél ul. Průběžné</t>
  </si>
  <si>
    <t>Parkovací objekty DK Poklad</t>
  </si>
  <si>
    <t>Výstavba parkovacího objektu Hlavní nádraží</t>
  </si>
  <si>
    <t>Přestupní uzel Hulváky, II.etapa</t>
  </si>
  <si>
    <t>Inteligentní dopravní systémy II.etapa</t>
  </si>
  <si>
    <t>Revitalizace vodní plochy Radvanice</t>
  </si>
  <si>
    <t>Rekonstrukce tramvajových nástupišť Kotva</t>
  </si>
  <si>
    <t>Mateřské školy - vytápění - regulace po zateplení</t>
  </si>
  <si>
    <t>Základní  školy - vytápění - regulace po zateplení</t>
  </si>
  <si>
    <t>ZŠ Petřkovice - výstavba tělocvičny</t>
  </si>
  <si>
    <t>Revitalizace knihovny na ulici Podroužkova, Ostrava-Poruba – rekonstrukce vnitřních prostor</t>
  </si>
  <si>
    <t xml:space="preserve">Rekonstrukce Domu kultury města Ostravy (DKMO) </t>
  </si>
  <si>
    <t>Areál VOKD Poruba - rekonstrukce hřiště</t>
  </si>
  <si>
    <t xml:space="preserve">Dětské centrum Domeček, energetické hospodářství - rekonstrukce </t>
  </si>
  <si>
    <t>Dětské centrum Domeček - transformace centra</t>
  </si>
  <si>
    <t>Stavby VO se sítí NN</t>
  </si>
  <si>
    <t>Rek. VO oblast Mozertova, Březinova</t>
  </si>
  <si>
    <t>Rek. VO oblast Srbská, Jičínská</t>
  </si>
  <si>
    <t>Doplnění VO nasvětlení přechodů ul. 17.listopadu</t>
  </si>
  <si>
    <t>Rek. VO oblast Plk. R. Prchaly</t>
  </si>
  <si>
    <t>Rek. VO Gustava Klimenta</t>
  </si>
  <si>
    <t>Doplnění VO na ul. Františka a Anny Ryšových</t>
  </si>
  <si>
    <t>Doplnění VO Janová</t>
  </si>
  <si>
    <t>Rekonstrukce VO oblast Břustkova, Šeříkova</t>
  </si>
  <si>
    <t>Veřejné osvětlení oblast K Lípě</t>
  </si>
  <si>
    <t>Rekonstrukce VO Průběžná</t>
  </si>
  <si>
    <t>Gravitační odvodnění Hrušova</t>
  </si>
  <si>
    <t xml:space="preserve">Černá Louka  - I.etapa -  Pivovarská </t>
  </si>
  <si>
    <t>Strategická průmyslová zóna Ostrava Mošnov - TI - retenční nádrž - II.etapa</t>
  </si>
  <si>
    <t>MOŠ</t>
  </si>
  <si>
    <t xml:space="preserve">Areál ZOO - energie </t>
  </si>
  <si>
    <t>Areál ZOO - SAFARI  - dopravní prostředky</t>
  </si>
  <si>
    <t>Areál ZOO - Tučňáci a tuleni</t>
  </si>
  <si>
    <t>Zvýšení protipovodňové ochrany města- ul. U Hrůbků</t>
  </si>
  <si>
    <t>Sanace svahu Landek</t>
  </si>
  <si>
    <t>Domov pro seniory Sirotčí - vzduchotechniky - rekonstrukce</t>
  </si>
  <si>
    <t>Areál Zábřeh energie</t>
  </si>
  <si>
    <t>Domov pro seniory Sluníčko - rekonstrukce zdroje energie - měření a regulace</t>
  </si>
  <si>
    <t>Domovy pro seniory - LEGIONELLA</t>
  </si>
  <si>
    <t>Domov pro seniory IRIS - přístavby dvou bloků</t>
  </si>
  <si>
    <t>Domov pro seniory Čujkovova - vzduchotechnika - rekonstrukce</t>
  </si>
  <si>
    <t>Čtyřlístek - ústav sociálné péče - rekonstrukce zdroje tepla</t>
  </si>
  <si>
    <t xml:space="preserve">Domov pro seniory Hulváky </t>
  </si>
  <si>
    <t>Solární systém pro přípravu teplé vody pro Domov pro seniory Kamenec</t>
  </si>
  <si>
    <t>Dům pro rodinu a sociální péči v areálu bývalé nemocnice Zábřeh</t>
  </si>
  <si>
    <t>Městská policie - zdroje energie - rekonstrukce</t>
  </si>
  <si>
    <t>Výstavba vrtulníkového hangáru v areálu HZS MSK</t>
  </si>
  <si>
    <t>Přístavba garáže a školící místnosti k hasičské zbrojnici Martinov</t>
  </si>
  <si>
    <t>MAR</t>
  </si>
  <si>
    <t>Budova Nová radnice - rek. Vrátnic</t>
  </si>
  <si>
    <t>Budova Nová radnice -  rekonstrukce oken</t>
  </si>
  <si>
    <t>Budova Nová radnice - klimatizace</t>
  </si>
  <si>
    <t>Budova Nová radnice - náhradní zdroj elektrické energie</t>
  </si>
  <si>
    <t>Městská policie - obnova vozového parku</t>
  </si>
  <si>
    <t xml:space="preserve"> ORJ 270 - Městská policie celkem</t>
  </si>
  <si>
    <t>Klíče pro budoucnost našich dětí ve školských zařízení města Ostravy - projekt IT</t>
  </si>
  <si>
    <t xml:space="preserve"> ORJ 300 -Odbor strategického rozvoje celkem</t>
  </si>
  <si>
    <t>ORJ 160 - Odbor kultury, sportu a volnočasových aktivit - kultura</t>
  </si>
  <si>
    <t>ORJ 161 - Odbor kultury, sportu a volnočasových aktivit - sport</t>
  </si>
  <si>
    <t>ORJ 170 - Odbor sociálních věcí, zdravotnictví a vzdělanosti - zdravotnictví</t>
  </si>
  <si>
    <t>ORJ 180 - Odbor sociálních věcí, zdravotnictví a vzdělanosti - sociálních věcí</t>
  </si>
  <si>
    <t>MMO - Odbor majetkový - Věcná břemena nad   40 tis.Kč</t>
  </si>
  <si>
    <t>ORJ 270 - Městská policie</t>
  </si>
  <si>
    <t>ORJ 300 - Odbor strategického rozvoje</t>
  </si>
  <si>
    <t>Fond - Odvádění a čištění odpadních vod a nakládání s kaly § 2321</t>
  </si>
  <si>
    <t>MMO - odbor hospodářské správy (ORJ 130)</t>
  </si>
  <si>
    <t>Výdaje z rámcového úvěru EIB</t>
  </si>
  <si>
    <t>Zapojení směnek - MMO - odbor majetkový - výkupy pozemků dle potřeb SMO (§3639)</t>
  </si>
  <si>
    <t>Rozpočtové provizorium v tis.Kč krytí městem Ostrava pro rok 2016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</si>
</sst>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d/m"/>
    <numFmt numFmtId="166" formatCode="0.000"/>
    <numFmt numFmtId="167" formatCode="0.0"/>
    <numFmt numFmtId="168" formatCode="#,##0.0"/>
    <numFmt numFmtId="169" formatCode="0.E+00"/>
    <numFmt numFmtId="170" formatCode="000\ 00"/>
    <numFmt numFmtId="171" formatCode="d/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mm/yy"/>
    <numFmt numFmtId="177" formatCode="m/yy"/>
    <numFmt numFmtId="178" formatCode="#,###"/>
    <numFmt numFmtId="179" formatCode="dd/mm"/>
    <numFmt numFmtId="180" formatCode="#.##0.00,&quot;Kč&quot;"/>
    <numFmt numFmtId="181" formatCode="?/?"/>
    <numFmt numFmtId="182" formatCode="\-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9"/>
      <name val="Arial CE"/>
      <family val="2"/>
    </font>
    <font>
      <sz val="8"/>
      <color indexed="8"/>
      <name val="Arial CE"/>
      <family val="2"/>
    </font>
    <font>
      <sz val="9"/>
      <name val="Arial CE"/>
      <family val="2"/>
    </font>
    <font>
      <sz val="11"/>
      <color indexed="9"/>
      <name val="Arial CE"/>
      <family val="2"/>
    </font>
    <font>
      <sz val="10"/>
      <color indexed="8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 CE"/>
      <family val="2"/>
    </font>
    <font>
      <b/>
      <sz val="12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b/>
      <sz val="14"/>
      <name val="Arial CE"/>
      <family val="0"/>
    </font>
    <font>
      <b/>
      <sz val="11"/>
      <name val="Arial"/>
      <family val="2"/>
    </font>
    <font>
      <b/>
      <sz val="8"/>
      <name val="Arial CE"/>
      <family val="2"/>
    </font>
    <font>
      <sz val="13"/>
      <name val="Arial CE"/>
      <family val="0"/>
    </font>
    <font>
      <b/>
      <sz val="13"/>
      <name val="Arial CE"/>
      <family val="0"/>
    </font>
    <font>
      <sz val="13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1"/>
      <color indexed="8"/>
      <name val="Arial CE"/>
      <family val="0"/>
    </font>
    <font>
      <sz val="11"/>
      <color indexed="8"/>
      <name val="Arial"/>
      <family val="2"/>
    </font>
    <font>
      <sz val="12"/>
      <color indexed="8"/>
      <name val="Arial CE"/>
      <family val="0"/>
    </font>
    <font>
      <sz val="12"/>
      <name val="Arial CE"/>
      <family val="2"/>
    </font>
    <font>
      <sz val="9"/>
      <color indexed="8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/>
      <bottom style="hair">
        <color indexed="16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>
        <color indexed="16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2" fillId="0" borderId="0" xfId="48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32" fillId="0" borderId="0" xfId="48" applyFont="1" applyFill="1" applyBorder="1" applyAlignment="1" applyProtection="1">
      <alignment horizontal="left" wrapText="1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23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left" wrapText="1"/>
    </xf>
    <xf numFmtId="0" fontId="34" fillId="0" borderId="14" xfId="0" applyFont="1" applyFill="1" applyBorder="1" applyAlignment="1">
      <alignment horizontal="left" wrapText="1"/>
    </xf>
    <xf numFmtId="0" fontId="34" fillId="0" borderId="15" xfId="0" applyFont="1" applyFill="1" applyBorder="1" applyAlignment="1">
      <alignment horizontal="left" wrapText="1"/>
    </xf>
    <xf numFmtId="3" fontId="27" fillId="33" borderId="16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right"/>
    </xf>
    <xf numFmtId="3" fontId="27" fillId="33" borderId="16" xfId="0" applyNumberFormat="1" applyFont="1" applyFill="1" applyBorder="1" applyAlignment="1">
      <alignment/>
    </xf>
    <xf numFmtId="3" fontId="27" fillId="35" borderId="16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 wrapText="1"/>
    </xf>
    <xf numFmtId="3" fontId="19" fillId="0" borderId="17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7" fillId="0" borderId="0" xfId="0" applyFont="1" applyFill="1" applyBorder="1" applyAlignment="1">
      <alignment horizontal="center"/>
    </xf>
    <xf numFmtId="0" fontId="32" fillId="0" borderId="18" xfId="48" applyFont="1" applyFill="1" applyBorder="1" applyAlignment="1">
      <alignment wrapText="1"/>
      <protection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3" fontId="27" fillId="35" borderId="16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wrapText="1"/>
    </xf>
    <xf numFmtId="3" fontId="27" fillId="35" borderId="16" xfId="0" applyNumberFormat="1" applyFont="1" applyFill="1" applyBorder="1" applyAlignment="1">
      <alignment wrapText="1"/>
    </xf>
    <xf numFmtId="3" fontId="27" fillId="36" borderId="16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right" wrapText="1"/>
    </xf>
    <xf numFmtId="3" fontId="27" fillId="33" borderId="19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/>
    </xf>
    <xf numFmtId="0" fontId="32" fillId="0" borderId="18" xfId="48" applyFont="1" applyFill="1" applyBorder="1" applyAlignment="1">
      <alignment wrapText="1"/>
      <protection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33" fillId="0" borderId="11" xfId="48" applyFont="1" applyFill="1" applyBorder="1" applyAlignment="1">
      <alignment horizontal="left" wrapText="1"/>
      <protection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27" fillId="0" borderId="43" xfId="0" applyNumberFormat="1" applyFont="1" applyFill="1" applyBorder="1" applyAlignment="1">
      <alignment/>
    </xf>
    <xf numFmtId="3" fontId="27" fillId="0" borderId="44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45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46" xfId="0" applyNumberFormat="1" applyFont="1" applyFill="1" applyBorder="1" applyAlignment="1">
      <alignment/>
    </xf>
    <xf numFmtId="0" fontId="11" fillId="0" borderId="42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3" fontId="27" fillId="0" borderId="19" xfId="0" applyNumberFormat="1" applyFont="1" applyFill="1" applyBorder="1" applyAlignment="1">
      <alignment/>
    </xf>
    <xf numFmtId="3" fontId="27" fillId="0" borderId="4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36" fillId="0" borderId="41" xfId="48" applyFont="1" applyFill="1" applyBorder="1" applyAlignment="1" applyProtection="1">
      <alignment horizontal="center" wrapText="1"/>
      <protection locked="0"/>
    </xf>
    <xf numFmtId="0" fontId="11" fillId="0" borderId="42" xfId="0" applyFont="1" applyBorder="1" applyAlignment="1">
      <alignment horizontal="center"/>
    </xf>
    <xf numFmtId="0" fontId="36" fillId="0" borderId="21" xfId="48" applyFont="1" applyFill="1" applyBorder="1" applyAlignment="1" applyProtection="1">
      <alignment horizontal="center" wrapText="1"/>
      <protection locked="0"/>
    </xf>
    <xf numFmtId="0" fontId="17" fillId="0" borderId="1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2" fillId="0" borderId="15" xfId="48" applyFont="1" applyFill="1" applyBorder="1" applyAlignment="1">
      <alignment wrapText="1"/>
      <protection/>
    </xf>
    <xf numFmtId="0" fontId="32" fillId="0" borderId="14" xfId="48" applyFont="1" applyFill="1" applyBorder="1" applyAlignment="1">
      <alignment wrapText="1"/>
      <protection/>
    </xf>
    <xf numFmtId="0" fontId="15" fillId="0" borderId="44" xfId="0" applyFont="1" applyFill="1" applyBorder="1" applyAlignment="1">
      <alignment horizontal="center"/>
    </xf>
    <xf numFmtId="0" fontId="32" fillId="0" borderId="14" xfId="48" applyFont="1" applyFill="1" applyBorder="1" applyAlignment="1">
      <alignment wrapText="1"/>
      <protection/>
    </xf>
    <xf numFmtId="0" fontId="17" fillId="0" borderId="18" xfId="48" applyFont="1" applyFill="1" applyBorder="1" applyAlignment="1">
      <alignment wrapText="1"/>
      <protection/>
    </xf>
    <xf numFmtId="0" fontId="17" fillId="0" borderId="44" xfId="48" applyFont="1" applyFill="1" applyBorder="1" applyAlignment="1">
      <alignment wrapText="1"/>
      <protection/>
    </xf>
    <xf numFmtId="0" fontId="32" fillId="0" borderId="44" xfId="48" applyFont="1" applyFill="1" applyBorder="1" applyAlignment="1">
      <alignment wrapText="1"/>
      <protection/>
    </xf>
    <xf numFmtId="0" fontId="5" fillId="0" borderId="14" xfId="0" applyFont="1" applyFill="1" applyBorder="1" applyAlignment="1">
      <alignment horizontal="left" wrapText="1"/>
    </xf>
    <xf numFmtId="0" fontId="32" fillId="0" borderId="44" xfId="48" applyFont="1" applyFill="1" applyBorder="1" applyAlignment="1">
      <alignment wrapText="1"/>
      <protection/>
    </xf>
    <xf numFmtId="0" fontId="32" fillId="0" borderId="10" xfId="48" applyFont="1" applyFill="1" applyBorder="1" applyAlignment="1">
      <alignment wrapText="1"/>
      <protection/>
    </xf>
    <xf numFmtId="0" fontId="11" fillId="0" borderId="28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22" fillId="0" borderId="48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/>
    </xf>
    <xf numFmtId="0" fontId="33" fillId="0" borderId="43" xfId="48" applyFont="1" applyFill="1" applyBorder="1" applyAlignment="1">
      <alignment horizontal="left" wrapText="1"/>
      <protection/>
    </xf>
    <xf numFmtId="0" fontId="11" fillId="0" borderId="49" xfId="0" applyFont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5" fillId="0" borderId="44" xfId="48" applyFont="1" applyFill="1" applyBorder="1" applyAlignment="1">
      <alignment wrapText="1"/>
      <protection/>
    </xf>
    <xf numFmtId="0" fontId="11" fillId="0" borderId="51" xfId="0" applyFont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center"/>
    </xf>
    <xf numFmtId="0" fontId="17" fillId="35" borderId="47" xfId="0" applyFont="1" applyFill="1" applyBorder="1" applyAlignment="1">
      <alignment/>
    </xf>
    <xf numFmtId="0" fontId="32" fillId="35" borderId="47" xfId="48" applyFont="1" applyFill="1" applyBorder="1" applyAlignment="1">
      <alignment wrapText="1"/>
      <protection/>
    </xf>
    <xf numFmtId="0" fontId="14" fillId="8" borderId="47" xfId="0" applyFont="1" applyFill="1" applyBorder="1" applyAlignment="1">
      <alignment/>
    </xf>
    <xf numFmtId="0" fontId="32" fillId="8" borderId="18" xfId="48" applyFont="1" applyFill="1" applyBorder="1" applyAlignment="1">
      <alignment wrapText="1"/>
      <protection/>
    </xf>
    <xf numFmtId="0" fontId="11" fillId="0" borderId="53" xfId="0" applyFont="1" applyBorder="1" applyAlignment="1">
      <alignment horizontal="center"/>
    </xf>
    <xf numFmtId="0" fontId="14" fillId="8" borderId="18" xfId="0" applyFont="1" applyFill="1" applyBorder="1" applyAlignment="1">
      <alignment/>
    </xf>
    <xf numFmtId="0" fontId="14" fillId="8" borderId="45" xfId="0" applyFont="1" applyFill="1" applyBorder="1" applyAlignment="1">
      <alignment/>
    </xf>
    <xf numFmtId="0" fontId="5" fillId="8" borderId="46" xfId="0" applyFont="1" applyFill="1" applyBorder="1" applyAlignment="1">
      <alignment horizontal="left" wrapText="1"/>
    </xf>
    <xf numFmtId="0" fontId="11" fillId="37" borderId="24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/>
    </xf>
    <xf numFmtId="0" fontId="11" fillId="37" borderId="54" xfId="0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3" fontId="27" fillId="0" borderId="17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32" fillId="0" borderId="43" xfId="48" applyFont="1" applyFill="1" applyBorder="1" applyAlignment="1">
      <alignment wrapText="1"/>
      <protection/>
    </xf>
    <xf numFmtId="0" fontId="17" fillId="0" borderId="18" xfId="0" applyFont="1" applyFill="1" applyBorder="1" applyAlignment="1">
      <alignment horizontal="center"/>
    </xf>
    <xf numFmtId="0" fontId="33" fillId="0" borderId="44" xfId="48" applyFont="1" applyFill="1" applyBorder="1" applyAlignment="1">
      <alignment horizontal="left" wrapText="1"/>
      <protection/>
    </xf>
    <xf numFmtId="0" fontId="17" fillId="0" borderId="46" xfId="0" applyFont="1" applyFill="1" applyBorder="1" applyAlignment="1">
      <alignment/>
    </xf>
    <xf numFmtId="0" fontId="5" fillId="0" borderId="46" xfId="48" applyFont="1" applyFill="1" applyBorder="1" applyAlignment="1">
      <alignment wrapText="1"/>
      <protection/>
    </xf>
    <xf numFmtId="0" fontId="11" fillId="0" borderId="57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7" fillId="0" borderId="16" xfId="0" applyFont="1" applyFill="1" applyBorder="1" applyAlignment="1">
      <alignment/>
    </xf>
    <xf numFmtId="0" fontId="32" fillId="0" borderId="16" xfId="48" applyFont="1" applyFill="1" applyBorder="1" applyAlignment="1">
      <alignment wrapText="1"/>
      <protection/>
    </xf>
    <xf numFmtId="0" fontId="11" fillId="0" borderId="59" xfId="0" applyFont="1" applyBorder="1" applyAlignment="1">
      <alignment horizontal="center"/>
    </xf>
    <xf numFmtId="0" fontId="32" fillId="0" borderId="43" xfId="48" applyFont="1" applyFill="1" applyBorder="1" applyAlignment="1">
      <alignment wrapText="1"/>
      <protection/>
    </xf>
    <xf numFmtId="0" fontId="17" fillId="0" borderId="18" xfId="0" applyFont="1" applyFill="1" applyBorder="1" applyAlignment="1">
      <alignment/>
    </xf>
    <xf numFmtId="0" fontId="17" fillId="0" borderId="45" xfId="0" applyFont="1" applyFill="1" applyBorder="1" applyAlignment="1">
      <alignment/>
    </xf>
    <xf numFmtId="0" fontId="32" fillId="0" borderId="45" xfId="48" applyFont="1" applyFill="1" applyBorder="1" applyAlignment="1">
      <alignment wrapText="1"/>
      <protection/>
    </xf>
    <xf numFmtId="0" fontId="11" fillId="0" borderId="54" xfId="0" applyFont="1" applyBorder="1" applyAlignment="1">
      <alignment horizontal="center"/>
    </xf>
    <xf numFmtId="0" fontId="15" fillId="8" borderId="43" xfId="0" applyFont="1" applyFill="1" applyBorder="1" applyAlignment="1">
      <alignment horizontal="center"/>
    </xf>
    <xf numFmtId="0" fontId="17" fillId="8" borderId="43" xfId="48" applyFont="1" applyFill="1" applyBorder="1" applyAlignment="1">
      <alignment wrapText="1"/>
      <protection/>
    </xf>
    <xf numFmtId="0" fontId="11" fillId="0" borderId="60" xfId="0" applyFont="1" applyBorder="1" applyAlignment="1">
      <alignment horizontal="center"/>
    </xf>
    <xf numFmtId="0" fontId="15" fillId="8" borderId="44" xfId="0" applyFont="1" applyFill="1" applyBorder="1" applyAlignment="1">
      <alignment horizontal="center"/>
    </xf>
    <xf numFmtId="0" fontId="17" fillId="8" borderId="44" xfId="48" applyFont="1" applyFill="1" applyBorder="1" applyAlignment="1">
      <alignment wrapText="1"/>
      <protection/>
    </xf>
    <xf numFmtId="0" fontId="17" fillId="8" borderId="45" xfId="0" applyFont="1" applyFill="1" applyBorder="1" applyAlignment="1">
      <alignment/>
    </xf>
    <xf numFmtId="0" fontId="33" fillId="8" borderId="45" xfId="48" applyFont="1" applyFill="1" applyBorder="1" applyAlignment="1">
      <alignment wrapText="1"/>
      <protection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17" fillId="0" borderId="12" xfId="0" applyFont="1" applyFill="1" applyBorder="1" applyAlignment="1">
      <alignment/>
    </xf>
    <xf numFmtId="0" fontId="33" fillId="0" borderId="16" xfId="0" applyFont="1" applyFill="1" applyBorder="1" applyAlignment="1">
      <alignment wrapText="1"/>
    </xf>
    <xf numFmtId="0" fontId="11" fillId="0" borderId="12" xfId="0" applyFont="1" applyBorder="1" applyAlignment="1">
      <alignment horizontal="center"/>
    </xf>
    <xf numFmtId="0" fontId="14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left" vertical="center" wrapText="1"/>
    </xf>
    <xf numFmtId="0" fontId="14" fillId="35" borderId="60" xfId="0" applyFont="1" applyFill="1" applyBorder="1" applyAlignment="1">
      <alignment/>
    </xf>
    <xf numFmtId="0" fontId="5" fillId="35" borderId="43" xfId="0" applyFont="1" applyFill="1" applyBorder="1" applyAlignment="1">
      <alignment horizontal="left" wrapText="1"/>
    </xf>
    <xf numFmtId="0" fontId="14" fillId="35" borderId="62" xfId="0" applyFont="1" applyFill="1" applyBorder="1" applyAlignment="1">
      <alignment/>
    </xf>
    <xf numFmtId="0" fontId="17" fillId="35" borderId="45" xfId="0" applyFont="1" applyFill="1" applyBorder="1" applyAlignment="1">
      <alignment horizontal="left" vertical="center" wrapText="1"/>
    </xf>
    <xf numFmtId="0" fontId="32" fillId="0" borderId="63" xfId="48" applyFont="1" applyFill="1" applyBorder="1" applyAlignment="1">
      <alignment wrapText="1"/>
      <protection/>
    </xf>
    <xf numFmtId="0" fontId="11" fillId="0" borderId="61" xfId="0" applyFont="1" applyBorder="1" applyAlignment="1">
      <alignment horizontal="center"/>
    </xf>
    <xf numFmtId="0" fontId="17" fillId="35" borderId="14" xfId="0" applyFont="1" applyFill="1" applyBorder="1" applyAlignment="1">
      <alignment/>
    </xf>
    <xf numFmtId="0" fontId="33" fillId="35" borderId="18" xfId="48" applyFont="1" applyFill="1" applyBorder="1" applyAlignment="1">
      <alignment wrapText="1"/>
      <protection/>
    </xf>
    <xf numFmtId="0" fontId="17" fillId="0" borderId="14" xfId="0" applyFont="1" applyFill="1" applyBorder="1" applyAlignment="1">
      <alignment/>
    </xf>
    <xf numFmtId="0" fontId="33" fillId="0" borderId="19" xfId="48" applyFont="1" applyFill="1" applyBorder="1" applyAlignment="1">
      <alignment wrapText="1"/>
      <protection/>
    </xf>
    <xf numFmtId="0" fontId="17" fillId="8" borderId="14" xfId="0" applyFont="1" applyFill="1" applyBorder="1" applyAlignment="1">
      <alignment/>
    </xf>
    <xf numFmtId="0" fontId="17" fillId="8" borderId="18" xfId="0" applyFont="1" applyFill="1" applyBorder="1" applyAlignment="1">
      <alignment horizontal="left" wrapText="1"/>
    </xf>
    <xf numFmtId="0" fontId="17" fillId="35" borderId="19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7" fillId="35" borderId="18" xfId="0" applyFont="1" applyFill="1" applyBorder="1" applyAlignment="1">
      <alignment horizontal="left" wrapText="1"/>
    </xf>
    <xf numFmtId="0" fontId="17" fillId="8" borderId="44" xfId="0" applyFont="1" applyFill="1" applyBorder="1" applyAlignment="1">
      <alignment horizontal="left" wrapText="1"/>
    </xf>
    <xf numFmtId="0" fontId="33" fillId="8" borderId="18" xfId="48" applyFont="1" applyFill="1" applyBorder="1" applyAlignment="1">
      <alignment horizontal="left" wrapText="1"/>
      <protection/>
    </xf>
    <xf numFmtId="0" fontId="32" fillId="8" borderId="44" xfId="48" applyFont="1" applyFill="1" applyBorder="1" applyAlignment="1">
      <alignment wrapText="1"/>
      <protection/>
    </xf>
    <xf numFmtId="0" fontId="33" fillId="8" borderId="18" xfId="48" applyFont="1" applyFill="1" applyBorder="1" applyAlignment="1">
      <alignment wrapText="1"/>
      <protection/>
    </xf>
    <xf numFmtId="0" fontId="17" fillId="35" borderId="14" xfId="0" applyFont="1" applyFill="1" applyBorder="1" applyAlignment="1">
      <alignment horizontal="center"/>
    </xf>
    <xf numFmtId="0" fontId="5" fillId="35" borderId="44" xfId="48" applyFont="1" applyFill="1" applyBorder="1" applyAlignment="1">
      <alignment wrapText="1"/>
      <protection/>
    </xf>
    <xf numFmtId="0" fontId="33" fillId="8" borderId="44" xfId="48" applyFont="1" applyFill="1" applyBorder="1" applyAlignment="1">
      <alignment wrapText="1"/>
      <protection/>
    </xf>
    <xf numFmtId="0" fontId="17" fillId="35" borderId="18" xfId="0" applyFont="1" applyFill="1" applyBorder="1" applyAlignment="1">
      <alignment shrinkToFit="1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shrinkToFit="1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44" xfId="0" applyFont="1" applyFill="1" applyBorder="1" applyAlignment="1">
      <alignment shrinkToFit="1"/>
    </xf>
    <xf numFmtId="0" fontId="5" fillId="0" borderId="44" xfId="0" applyFont="1" applyBorder="1" applyAlignment="1">
      <alignment horizontal="left" wrapText="1"/>
    </xf>
    <xf numFmtId="0" fontId="17" fillId="0" borderId="44" xfId="0" applyFont="1" applyBorder="1" applyAlignment="1">
      <alignment/>
    </xf>
    <xf numFmtId="0" fontId="17" fillId="35" borderId="14" xfId="0" applyFont="1" applyFill="1" applyBorder="1" applyAlignment="1">
      <alignment/>
    </xf>
    <xf numFmtId="0" fontId="5" fillId="35" borderId="44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/>
    </xf>
    <xf numFmtId="0" fontId="17" fillId="8" borderId="14" xfId="0" applyFont="1" applyFill="1" applyBorder="1" applyAlignment="1">
      <alignment/>
    </xf>
    <xf numFmtId="0" fontId="5" fillId="8" borderId="18" xfId="0" applyFont="1" applyFill="1" applyBorder="1" applyAlignment="1">
      <alignment horizontal="left" wrapText="1"/>
    </xf>
    <xf numFmtId="0" fontId="17" fillId="8" borderId="18" xfId="0" applyFont="1" applyFill="1" applyBorder="1" applyAlignment="1">
      <alignment horizontal="left" vertical="center" wrapText="1"/>
    </xf>
    <xf numFmtId="0" fontId="33" fillId="35" borderId="18" xfId="48" applyFont="1" applyFill="1" applyBorder="1" applyAlignment="1">
      <alignment horizontal="left" vertical="center" wrapText="1"/>
      <protection/>
    </xf>
    <xf numFmtId="0" fontId="32" fillId="8" borderId="18" xfId="48" applyFont="1" applyFill="1" applyBorder="1" applyAlignment="1">
      <alignment wrapText="1"/>
      <protection/>
    </xf>
    <xf numFmtId="0" fontId="17" fillId="8" borderId="13" xfId="0" applyFont="1" applyFill="1" applyBorder="1" applyAlignment="1">
      <alignment/>
    </xf>
    <xf numFmtId="0" fontId="32" fillId="8" borderId="19" xfId="48" applyFont="1" applyFill="1" applyBorder="1" applyAlignment="1">
      <alignment wrapText="1"/>
      <protection/>
    </xf>
    <xf numFmtId="0" fontId="17" fillId="8" borderId="18" xfId="0" applyFont="1" applyFill="1" applyBorder="1" applyAlignment="1">
      <alignment/>
    </xf>
    <xf numFmtId="0" fontId="17" fillId="8" borderId="44" xfId="0" applyFont="1" applyFill="1" applyBorder="1" applyAlignment="1">
      <alignment/>
    </xf>
    <xf numFmtId="0" fontId="32" fillId="8" borderId="44" xfId="48" applyFont="1" applyFill="1" applyBorder="1" applyAlignment="1">
      <alignment wrapText="1"/>
      <protection/>
    </xf>
    <xf numFmtId="0" fontId="17" fillId="8" borderId="19" xfId="0" applyFont="1" applyFill="1" applyBorder="1" applyAlignment="1">
      <alignment/>
    </xf>
    <xf numFmtId="0" fontId="32" fillId="8" borderId="13" xfId="48" applyFont="1" applyFill="1" applyBorder="1" applyAlignment="1">
      <alignment wrapText="1"/>
      <protection/>
    </xf>
    <xf numFmtId="0" fontId="11" fillId="0" borderId="64" xfId="0" applyFont="1" applyFill="1" applyBorder="1" applyAlignment="1">
      <alignment horizontal="center"/>
    </xf>
    <xf numFmtId="0" fontId="17" fillId="35" borderId="47" xfId="0" applyFont="1" applyFill="1" applyBorder="1" applyAlignment="1">
      <alignment/>
    </xf>
    <xf numFmtId="0" fontId="32" fillId="35" borderId="14" xfId="48" applyFont="1" applyFill="1" applyBorder="1" applyAlignment="1">
      <alignment wrapText="1"/>
      <protection/>
    </xf>
    <xf numFmtId="0" fontId="17" fillId="35" borderId="18" xfId="0" applyFont="1" applyFill="1" applyBorder="1" applyAlignment="1">
      <alignment/>
    </xf>
    <xf numFmtId="0" fontId="32" fillId="35" borderId="15" xfId="48" applyFont="1" applyFill="1" applyBorder="1" applyAlignment="1">
      <alignment wrapText="1"/>
      <protection/>
    </xf>
    <xf numFmtId="0" fontId="33" fillId="8" borderId="18" xfId="48" applyFont="1" applyFill="1" applyBorder="1" applyAlignment="1">
      <alignment horizontal="left" vertical="center" wrapText="1"/>
      <protection/>
    </xf>
    <xf numFmtId="0" fontId="11" fillId="0" borderId="65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32" fillId="8" borderId="19" xfId="48" applyFont="1" applyFill="1" applyBorder="1" applyAlignment="1">
      <alignment wrapText="1"/>
      <protection/>
    </xf>
    <xf numFmtId="0" fontId="5" fillId="8" borderId="13" xfId="0" applyFont="1" applyFill="1" applyBorder="1" applyAlignment="1">
      <alignment horizontal="left" wrapText="1"/>
    </xf>
    <xf numFmtId="0" fontId="32" fillId="8" borderId="14" xfId="48" applyFont="1" applyFill="1" applyBorder="1" applyAlignment="1">
      <alignment wrapText="1"/>
      <protection/>
    </xf>
    <xf numFmtId="0" fontId="32" fillId="8" borderId="15" xfId="48" applyFont="1" applyFill="1" applyBorder="1" applyAlignment="1">
      <alignment wrapText="1"/>
      <protection/>
    </xf>
    <xf numFmtId="0" fontId="17" fillId="35" borderId="19" xfId="0" applyFont="1" applyFill="1" applyBorder="1" applyAlignment="1">
      <alignment/>
    </xf>
    <xf numFmtId="0" fontId="5" fillId="35" borderId="13" xfId="0" applyFont="1" applyFill="1" applyBorder="1" applyAlignment="1">
      <alignment horizontal="left" wrapText="1"/>
    </xf>
    <xf numFmtId="0" fontId="11" fillId="0" borderId="64" xfId="0" applyFont="1" applyBorder="1" applyAlignment="1">
      <alignment horizontal="center"/>
    </xf>
    <xf numFmtId="0" fontId="17" fillId="35" borderId="44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33" fillId="0" borderId="66" xfId="48" applyFont="1" applyFill="1" applyBorder="1" applyAlignment="1">
      <alignment wrapText="1"/>
      <protection/>
    </xf>
    <xf numFmtId="0" fontId="33" fillId="35" borderId="11" xfId="48" applyFont="1" applyFill="1" applyBorder="1" applyAlignment="1">
      <alignment wrapText="1"/>
      <protection/>
    </xf>
    <xf numFmtId="0" fontId="17" fillId="8" borderId="47" xfId="0" applyFont="1" applyFill="1" applyBorder="1" applyAlignment="1">
      <alignment/>
    </xf>
    <xf numFmtId="0" fontId="5" fillId="8" borderId="67" xfId="0" applyFont="1" applyFill="1" applyBorder="1" applyAlignment="1">
      <alignment horizontal="left" wrapText="1"/>
    </xf>
    <xf numFmtId="0" fontId="17" fillId="37" borderId="47" xfId="0" applyFont="1" applyFill="1" applyBorder="1" applyAlignment="1">
      <alignment/>
    </xf>
    <xf numFmtId="0" fontId="5" fillId="0" borderId="18" xfId="48" applyFont="1" applyFill="1" applyBorder="1" applyAlignment="1">
      <alignment wrapText="1"/>
      <protection/>
    </xf>
    <xf numFmtId="0" fontId="5" fillId="8" borderId="13" xfId="48" applyFont="1" applyFill="1" applyBorder="1" applyAlignment="1">
      <alignment wrapText="1"/>
      <protection/>
    </xf>
    <xf numFmtId="0" fontId="17" fillId="0" borderId="18" xfId="0" applyFont="1" applyFill="1" applyBorder="1" applyAlignment="1">
      <alignment/>
    </xf>
    <xf numFmtId="0" fontId="17" fillId="0" borderId="44" xfId="0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33" fillId="0" borderId="47" xfId="48" applyFont="1" applyFill="1" applyBorder="1" applyAlignment="1">
      <alignment wrapText="1"/>
      <protection/>
    </xf>
    <xf numFmtId="0" fontId="17" fillId="0" borderId="14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8" borderId="18" xfId="0" applyFont="1" applyFill="1" applyBorder="1" applyAlignment="1">
      <alignment horizontal="center"/>
    </xf>
    <xf numFmtId="0" fontId="33" fillId="8" borderId="11" xfId="48" applyFont="1" applyFill="1" applyBorder="1" applyAlignment="1">
      <alignment horizontal="left" wrapText="1"/>
      <protection/>
    </xf>
    <xf numFmtId="0" fontId="17" fillId="0" borderId="11" xfId="0" applyFont="1" applyBorder="1" applyAlignment="1">
      <alignment horizontal="left" wrapText="1"/>
    </xf>
    <xf numFmtId="0" fontId="33" fillId="8" borderId="11" xfId="48" applyFont="1" applyFill="1" applyBorder="1" applyAlignment="1">
      <alignment wrapText="1"/>
      <protection/>
    </xf>
    <xf numFmtId="0" fontId="33" fillId="0" borderId="11" xfId="48" applyFont="1" applyFill="1" applyBorder="1" applyAlignment="1">
      <alignment horizontal="left" vertical="center" wrapText="1"/>
      <protection/>
    </xf>
    <xf numFmtId="0" fontId="17" fillId="35" borderId="11" xfId="0" applyFont="1" applyFill="1" applyBorder="1" applyAlignment="1">
      <alignment horizontal="left" vertical="center" wrapText="1"/>
    </xf>
    <xf numFmtId="0" fontId="17" fillId="8" borderId="44" xfId="0" applyFont="1" applyFill="1" applyBorder="1" applyAlignment="1">
      <alignment/>
    </xf>
    <xf numFmtId="0" fontId="5" fillId="8" borderId="10" xfId="48" applyFont="1" applyFill="1" applyBorder="1" applyAlignment="1">
      <alignment wrapText="1"/>
      <protection/>
    </xf>
    <xf numFmtId="0" fontId="17" fillId="8" borderId="18" xfId="0" applyFont="1" applyFill="1" applyBorder="1" applyAlignment="1">
      <alignment/>
    </xf>
    <xf numFmtId="0" fontId="5" fillId="8" borderId="11" xfId="48" applyFont="1" applyFill="1" applyBorder="1" applyAlignment="1">
      <alignment wrapText="1"/>
      <protection/>
    </xf>
    <xf numFmtId="0" fontId="17" fillId="35" borderId="18" xfId="0" applyFont="1" applyFill="1" applyBorder="1" applyAlignment="1">
      <alignment/>
    </xf>
    <xf numFmtId="0" fontId="5" fillId="35" borderId="18" xfId="48" applyFont="1" applyFill="1" applyBorder="1" applyAlignment="1">
      <alignment wrapText="1"/>
      <protection/>
    </xf>
    <xf numFmtId="0" fontId="17" fillId="35" borderId="47" xfId="0" applyFont="1" applyFill="1" applyBorder="1" applyAlignment="1">
      <alignment/>
    </xf>
    <xf numFmtId="0" fontId="5" fillId="35" borderId="47" xfId="48" applyFont="1" applyFill="1" applyBorder="1" applyAlignment="1">
      <alignment wrapText="1"/>
      <protection/>
    </xf>
    <xf numFmtId="0" fontId="11" fillId="0" borderId="68" xfId="0" applyFont="1" applyBorder="1" applyAlignment="1">
      <alignment horizontal="center"/>
    </xf>
    <xf numFmtId="0" fontId="5" fillId="35" borderId="14" xfId="48" applyFont="1" applyFill="1" applyBorder="1" applyAlignment="1">
      <alignment wrapText="1"/>
      <protection/>
    </xf>
    <xf numFmtId="0" fontId="5" fillId="35" borderId="22" xfId="48" applyFont="1" applyFill="1" applyBorder="1" applyAlignment="1">
      <alignment wrapText="1"/>
      <protection/>
    </xf>
    <xf numFmtId="0" fontId="17" fillId="35" borderId="19" xfId="0" applyFont="1" applyFill="1" applyBorder="1" applyAlignment="1">
      <alignment/>
    </xf>
    <xf numFmtId="0" fontId="5" fillId="35" borderId="66" xfId="48" applyFont="1" applyFill="1" applyBorder="1" applyAlignment="1">
      <alignment wrapText="1"/>
      <protection/>
    </xf>
    <xf numFmtId="0" fontId="17" fillId="37" borderId="18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1" fillId="37" borderId="22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3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1" fillId="37" borderId="34" xfId="0" applyFont="1" applyFill="1" applyBorder="1" applyAlignment="1">
      <alignment horizontal="center"/>
    </xf>
    <xf numFmtId="0" fontId="11" fillId="37" borderId="35" xfId="0" applyFont="1" applyFill="1" applyBorder="1" applyAlignment="1">
      <alignment horizontal="center"/>
    </xf>
    <xf numFmtId="0" fontId="11" fillId="37" borderId="36" xfId="0" applyFont="1" applyFill="1" applyBorder="1" applyAlignment="1">
      <alignment horizontal="center"/>
    </xf>
    <xf numFmtId="0" fontId="17" fillId="37" borderId="19" xfId="0" applyFont="1" applyFill="1" applyBorder="1" applyAlignment="1">
      <alignment/>
    </xf>
    <xf numFmtId="0" fontId="17" fillId="0" borderId="69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50" xfId="0" applyFont="1" applyFill="1" applyBorder="1" applyAlignment="1">
      <alignment/>
    </xf>
    <xf numFmtId="0" fontId="5" fillId="8" borderId="14" xfId="48" applyFont="1" applyFill="1" applyBorder="1" applyAlignment="1">
      <alignment wrapText="1"/>
      <protection/>
    </xf>
    <xf numFmtId="0" fontId="17" fillId="8" borderId="15" xfId="0" applyFont="1" applyFill="1" applyBorder="1" applyAlignment="1">
      <alignment/>
    </xf>
    <xf numFmtId="0" fontId="33" fillId="8" borderId="44" xfId="48" applyFont="1" applyFill="1" applyBorder="1" applyAlignment="1">
      <alignment horizontal="left" wrapText="1"/>
      <protection/>
    </xf>
    <xf numFmtId="0" fontId="5" fillId="35" borderId="15" xfId="48" applyFont="1" applyFill="1" applyBorder="1" applyAlignment="1">
      <alignment wrapText="1"/>
      <protection/>
    </xf>
    <xf numFmtId="0" fontId="33" fillId="35" borderId="14" xfId="48" applyFont="1" applyFill="1" applyBorder="1" applyAlignment="1">
      <alignment horizontal="left" wrapText="1"/>
      <protection/>
    </xf>
    <xf numFmtId="0" fontId="5" fillId="0" borderId="13" xfId="0" applyFont="1" applyFill="1" applyBorder="1" applyAlignment="1">
      <alignment horizontal="left" wrapText="1"/>
    </xf>
    <xf numFmtId="0" fontId="32" fillId="35" borderId="18" xfId="48" applyFont="1" applyFill="1" applyBorder="1" applyAlignment="1">
      <alignment wrapText="1"/>
      <protection/>
    </xf>
    <xf numFmtId="0" fontId="33" fillId="0" borderId="18" xfId="48" applyFont="1" applyFill="1" applyBorder="1" applyAlignment="1">
      <alignment horizontal="left" vertical="center" wrapText="1"/>
      <protection/>
    </xf>
    <xf numFmtId="0" fontId="33" fillId="0" borderId="13" xfId="48" applyFont="1" applyFill="1" applyBorder="1" applyAlignment="1">
      <alignment horizontal="left" vertical="center" wrapText="1"/>
      <protection/>
    </xf>
    <xf numFmtId="0" fontId="17" fillId="8" borderId="52" xfId="0" applyFont="1" applyFill="1" applyBorder="1" applyAlignment="1">
      <alignment/>
    </xf>
    <xf numFmtId="0" fontId="32" fillId="8" borderId="14" xfId="48" applyFont="1" applyFill="1" applyBorder="1" applyAlignment="1">
      <alignment wrapText="1"/>
      <protection/>
    </xf>
    <xf numFmtId="0" fontId="5" fillId="35" borderId="15" xfId="0" applyFont="1" applyFill="1" applyBorder="1" applyAlignment="1">
      <alignment horizontal="left" wrapText="1"/>
    </xf>
    <xf numFmtId="0" fontId="32" fillId="8" borderId="0" xfId="48" applyFont="1" applyFill="1" applyBorder="1" applyAlignment="1">
      <alignment wrapText="1"/>
      <protection/>
    </xf>
    <xf numFmtId="0" fontId="32" fillId="8" borderId="69" xfId="48" applyFont="1" applyFill="1" applyBorder="1" applyAlignment="1">
      <alignment wrapText="1"/>
      <protection/>
    </xf>
    <xf numFmtId="0" fontId="32" fillId="35" borderId="66" xfId="48" applyFont="1" applyFill="1" applyBorder="1" applyAlignment="1">
      <alignment wrapText="1"/>
      <protection/>
    </xf>
    <xf numFmtId="0" fontId="32" fillId="0" borderId="48" xfId="48" applyFont="1" applyFill="1" applyBorder="1" applyAlignment="1">
      <alignment wrapText="1"/>
      <protection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7" fillId="8" borderId="19" xfId="0" applyFont="1" applyFill="1" applyBorder="1" applyAlignment="1">
      <alignment/>
    </xf>
    <xf numFmtId="0" fontId="32" fillId="8" borderId="13" xfId="48" applyFont="1" applyFill="1" applyBorder="1" applyAlignment="1" applyProtection="1">
      <alignment wrapText="1"/>
      <protection locked="0"/>
    </xf>
    <xf numFmtId="0" fontId="32" fillId="0" borderId="22" xfId="48" applyFont="1" applyFill="1" applyBorder="1" applyAlignment="1" applyProtection="1">
      <alignment wrapText="1"/>
      <protection locked="0"/>
    </xf>
    <xf numFmtId="49" fontId="17" fillId="8" borderId="45" xfId="0" applyNumberFormat="1" applyFont="1" applyFill="1" applyBorder="1" applyAlignment="1">
      <alignment horizontal="right"/>
    </xf>
    <xf numFmtId="0" fontId="32" fillId="8" borderId="62" xfId="48" applyFont="1" applyFill="1" applyBorder="1" applyAlignment="1" applyProtection="1">
      <alignment wrapText="1"/>
      <protection locked="0"/>
    </xf>
    <xf numFmtId="0" fontId="32" fillId="0" borderId="24" xfId="48" applyFont="1" applyFill="1" applyBorder="1" applyAlignment="1" applyProtection="1">
      <alignment wrapText="1"/>
      <protection locked="0"/>
    </xf>
    <xf numFmtId="0" fontId="36" fillId="0" borderId="25" xfId="48" applyFont="1" applyFill="1" applyBorder="1" applyAlignment="1" applyProtection="1">
      <alignment horizontal="center" wrapText="1"/>
      <protection locked="0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7" fillId="0" borderId="16" xfId="0" applyFont="1" applyFill="1" applyBorder="1" applyAlignment="1">
      <alignment/>
    </xf>
    <xf numFmtId="0" fontId="5" fillId="0" borderId="7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32" fillId="0" borderId="16" xfId="48" applyFont="1" applyFill="1" applyBorder="1" applyAlignment="1">
      <alignment wrapText="1"/>
      <protection/>
    </xf>
    <xf numFmtId="0" fontId="32" fillId="0" borderId="45" xfId="48" applyFont="1" applyFill="1" applyBorder="1" applyAlignment="1">
      <alignment wrapText="1"/>
      <protection/>
    </xf>
    <xf numFmtId="0" fontId="32" fillId="0" borderId="40" xfId="48" applyFont="1" applyFill="1" applyBorder="1" applyAlignment="1" applyProtection="1">
      <alignment wrapText="1"/>
      <protection locked="0"/>
    </xf>
    <xf numFmtId="49" fontId="17" fillId="8" borderId="18" xfId="0" applyNumberFormat="1" applyFont="1" applyFill="1" applyBorder="1" applyAlignment="1">
      <alignment horizontal="right"/>
    </xf>
    <xf numFmtId="0" fontId="32" fillId="8" borderId="14" xfId="48" applyFont="1" applyFill="1" applyBorder="1" applyAlignment="1" applyProtection="1">
      <alignment wrapText="1"/>
      <protection locked="0"/>
    </xf>
    <xf numFmtId="0" fontId="11" fillId="0" borderId="53" xfId="0" applyFont="1" applyBorder="1" applyAlignment="1">
      <alignment horizontal="center"/>
    </xf>
    <xf numFmtId="3" fontId="30" fillId="0" borderId="18" xfId="0" applyNumberFormat="1" applyFont="1" applyFill="1" applyBorder="1" applyAlignment="1">
      <alignment horizontal="right" wrapText="1"/>
    </xf>
    <xf numFmtId="3" fontId="19" fillId="0" borderId="44" xfId="0" applyNumberFormat="1" applyFont="1" applyFill="1" applyBorder="1" applyAlignment="1">
      <alignment/>
    </xf>
    <xf numFmtId="3" fontId="27" fillId="33" borderId="44" xfId="0" applyNumberFormat="1" applyFont="1" applyFill="1" applyBorder="1" applyAlignment="1">
      <alignment horizontal="right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 wrapText="1"/>
    </xf>
    <xf numFmtId="49" fontId="25" fillId="33" borderId="19" xfId="0" applyNumberFormat="1" applyFont="1" applyFill="1" applyBorder="1" applyAlignment="1">
      <alignment horizontal="center" vertical="center" wrapText="1"/>
    </xf>
    <xf numFmtId="49" fontId="25" fillId="33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38" borderId="17" xfId="0" applyFont="1" applyFill="1" applyBorder="1" applyAlignment="1">
      <alignment horizontal="center" vertical="center"/>
    </xf>
    <xf numFmtId="0" fontId="23" fillId="38" borderId="19" xfId="0" applyFont="1" applyFill="1" applyBorder="1" applyAlignment="1">
      <alignment horizontal="center" vertical="center"/>
    </xf>
    <xf numFmtId="0" fontId="23" fillId="38" borderId="46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right"/>
    </xf>
    <xf numFmtId="0" fontId="27" fillId="0" borderId="71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25" fillId="0" borderId="68" xfId="0" applyFont="1" applyBorder="1" applyAlignment="1">
      <alignment horizontal="center" textRotation="90" wrapText="1"/>
    </xf>
    <xf numFmtId="0" fontId="25" fillId="0" borderId="58" xfId="0" applyFont="1" applyBorder="1" applyAlignment="1">
      <alignment horizontal="center" textRotation="90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textRotation="90" wrapText="1"/>
    </xf>
    <xf numFmtId="0" fontId="11" fillId="0" borderId="40" xfId="0" applyFont="1" applyBorder="1" applyAlignment="1">
      <alignment horizontal="center" textRotation="90" wrapText="1"/>
    </xf>
    <xf numFmtId="0" fontId="11" fillId="0" borderId="57" xfId="0" applyFont="1" applyBorder="1" applyAlignment="1">
      <alignment horizontal="center" textRotation="90" wrapText="1"/>
    </xf>
    <xf numFmtId="0" fontId="11" fillId="0" borderId="56" xfId="0" applyFont="1" applyBorder="1" applyAlignment="1">
      <alignment horizontal="center" textRotation="90" wrapText="1"/>
    </xf>
    <xf numFmtId="0" fontId="11" fillId="0" borderId="41" xfId="0" applyFont="1" applyBorder="1" applyAlignment="1">
      <alignment horizontal="center" textRotation="90" wrapText="1"/>
    </xf>
    <xf numFmtId="0" fontId="11" fillId="0" borderId="32" xfId="0" applyFont="1" applyBorder="1" applyAlignment="1">
      <alignment horizontal="center" textRotation="90" wrapText="1"/>
    </xf>
    <xf numFmtId="0" fontId="25" fillId="0" borderId="20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25" fillId="0" borderId="38" xfId="0" applyFont="1" applyBorder="1" applyAlignment="1">
      <alignment horizontal="center" textRotation="90"/>
    </xf>
    <xf numFmtId="0" fontId="25" fillId="0" borderId="32" xfId="0" applyFont="1" applyBorder="1" applyAlignment="1">
      <alignment horizontal="center" textRotation="90"/>
    </xf>
    <xf numFmtId="49" fontId="25" fillId="33" borderId="19" xfId="0" applyNumberFormat="1" applyFont="1" applyFill="1" applyBorder="1" applyAlignment="1">
      <alignment horizontal="center" wrapText="1"/>
    </xf>
    <xf numFmtId="49" fontId="25" fillId="33" borderId="46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7" fillId="0" borderId="63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0" fontId="27" fillId="0" borderId="63" xfId="0" applyFont="1" applyFill="1" applyBorder="1" applyAlignment="1">
      <alignment horizontal="center" wrapText="1"/>
    </xf>
    <xf numFmtId="0" fontId="27" fillId="0" borderId="71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right" wrapText="1"/>
    </xf>
    <xf numFmtId="0" fontId="27" fillId="0" borderId="71" xfId="0" applyFont="1" applyFill="1" applyBorder="1" applyAlignment="1">
      <alignment horizontal="right" wrapText="1"/>
    </xf>
    <xf numFmtId="0" fontId="14" fillId="0" borderId="63" xfId="0" applyFont="1" applyFill="1" applyBorder="1" applyAlignment="1">
      <alignment horizontal="center" wrapText="1"/>
    </xf>
    <xf numFmtId="0" fontId="14" fillId="0" borderId="71" xfId="0" applyFont="1" applyFill="1" applyBorder="1" applyAlignment="1">
      <alignment horizont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Navrh IR2009 - 21_10_2008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Rectangle 1292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Rectangle 1292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Rectangle 1292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Rectangle 1292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Rectangle 1293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6" name="Rectangle 1293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7" name="Rectangle 1293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Rectangle 1293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Rectangle 1293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0" name="Rectangle 1293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1" name="Rectangle 1293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2" name="Rectangle 1293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3" name="Rectangle 1293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4" name="Rectangle 1293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5" name="Rectangle 1294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6" name="Rectangle 1294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" name="Rectangle 1294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" name="Rectangle 1294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9" name="Rectangle 1294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1294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1" name="Rectangle 1294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2" name="Rectangle 1294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1294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4" name="Rectangle 1294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Rectangle 1295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6" name="Rectangle 1295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7" name="Rectangle 1295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8" name="Rectangle 1295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9" name="Rectangle 1295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0" name="Rectangle 1295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1" name="Rectangle 1295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2" name="Rectangle 1295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3" name="Rectangle 1295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4" name="Rectangle 1295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5" name="Rectangle 1296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6" name="Rectangle 1296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7" name="Rectangle 1296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8" name="Rectangle 1296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9" name="Rectangle 1296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0" name="Rectangle 1296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1" name="Rectangle 1296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2" name="Rectangle 1296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3" name="Rectangle 1296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4" name="Rectangle 1296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5" name="Rectangle 1297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6" name="Rectangle 1297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7" name="Rectangle 1297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8" name="Rectangle 1297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9" name="Rectangle 1297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0" name="Rectangle 1297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1" name="Rectangle 1297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2" name="Rectangle 1297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3" name="Rectangle 1297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4" name="Rectangle 1297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5" name="Rectangle 1298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6" name="Rectangle 1298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7" name="Rectangle 1298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8" name="Rectangle 1298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9" name="Rectangle 1298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0" name="Rectangle 1298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1" name="Rectangle 1298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2" name="Rectangle 1298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3" name="Rectangle 1298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4" name="Rectangle 1298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5" name="Rectangle 1299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6" name="Rectangle 1299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7" name="Rectangle 1299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8" name="Rectangle 1299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9" name="Rectangle 1299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0" name="Rectangle 1299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1" name="Rectangle 1299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2" name="Rectangle 1299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3" name="Rectangle 1299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4" name="Rectangle 1299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5" name="Rectangle 1300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6" name="Rectangle 1300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7" name="Rectangle 1300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8" name="Rectangle 1300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79" name="Rectangle 1300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0" name="Rectangle 1300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1" name="Rectangle 1300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2" name="Rectangle 1300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3" name="Rectangle 1300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4" name="Rectangle 1300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5" name="Rectangle 1301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6" name="Rectangle 1301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7" name="Rectangle 1301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8" name="Rectangle 1301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89" name="Rectangle 1301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0" name="Rectangle 1301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1" name="Rectangle 1301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2" name="Rectangle 1301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3" name="Rectangle 1301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4" name="Rectangle 1301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5" name="Rectangle 1302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6" name="Rectangle 1302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7" name="Rectangle 1302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8" name="Rectangle 1302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99" name="Rectangle 1302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0" name="Rectangle 1302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1" name="Rectangle 1302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2" name="Rectangle 1302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3" name="Rectangle 1302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4" name="Rectangle 1302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5" name="Rectangle 1303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6" name="Rectangle 1303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7" name="Rectangle 1303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8" name="Rectangle 1303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09" name="Rectangle 1303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0" name="Rectangle 1303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1" name="Rectangle 1303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2" name="Rectangle 1303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3" name="Rectangle 1303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4" name="Rectangle 1303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5" name="Rectangle 1304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6" name="Rectangle 1304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7" name="Rectangle 1304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8" name="Rectangle 1304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19" name="Rectangle 1304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0" name="Rectangle 1304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1" name="Rectangle 1304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2" name="Rectangle 1304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3" name="Rectangle 1304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4" name="Rectangle 1304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5" name="Rectangle 1305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6" name="Rectangle 1305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7" name="Rectangle 1305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8" name="Rectangle 1305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29" name="Rectangle 1305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0" name="Rectangle 1305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1" name="Rectangle 1305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2" name="Rectangle 1305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3" name="Rectangle 1305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4" name="Rectangle 1305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5" name="Rectangle 1306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6" name="Rectangle 1306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7" name="Rectangle 1306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8" name="Rectangle 1306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39" name="Rectangle 1306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0" name="Rectangle 1306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1" name="Rectangle 1306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2" name="Rectangle 1306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3" name="Rectangle 1306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4" name="Rectangle 1306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5" name="Rectangle 1307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6" name="Rectangle 1307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7" name="Rectangle 1307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8" name="Rectangle 1307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49" name="Rectangle 1307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0" name="Rectangle 1307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1" name="Rectangle 1307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2" name="Rectangle 1307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3" name="Rectangle 1307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4" name="Rectangle 1307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5" name="Rectangle 1308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6" name="Rectangle 1308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7" name="Rectangle 1308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8" name="Rectangle 1308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59" name="Rectangle 1308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0" name="Rectangle 1308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1" name="Rectangle 13086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2" name="Rectangle 13087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3" name="Rectangle 13088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4" name="Rectangle 13089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5" name="Rectangle 13090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6" name="Rectangle 13091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7" name="Rectangle 13092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8" name="Rectangle 13093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69" name="Rectangle 13094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70" name="Rectangle 13095"/>
        <xdr:cNvSpPr>
          <a:spLocks/>
        </xdr:cNvSpPr>
      </xdr:nvSpPr>
      <xdr:spPr>
        <a:xfrm>
          <a:off x="6877050" y="4191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1" name="Rectangle 1309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2" name="Rectangle 1309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3" name="Rectangle 1309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4" name="Rectangle 1309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5" name="Rectangle 1310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6" name="Rectangle 1310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7" name="Rectangle 1310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8" name="Rectangle 1310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79" name="Rectangle 1310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0" name="Rectangle 1310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1" name="Rectangle 1310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2" name="Rectangle 1310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3" name="Rectangle 1310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4" name="Rectangle 1310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5" name="Rectangle 1311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6" name="Rectangle 1311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7" name="Rectangle 1311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8" name="Rectangle 1311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89" name="Rectangle 1311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0" name="Rectangle 1311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1" name="Rectangle 1311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2" name="Rectangle 1311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3" name="Rectangle 1311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4" name="Rectangle 1311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5" name="Rectangle 1312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6" name="Rectangle 1312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7" name="Rectangle 1312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8" name="Rectangle 1312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99" name="Rectangle 1312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0" name="Rectangle 1312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1" name="Rectangle 1312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2" name="Rectangle 1312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3" name="Rectangle 1312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4" name="Rectangle 1312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5" name="Rectangle 1313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6" name="Rectangle 1313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7" name="Rectangle 1313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8" name="Rectangle 1313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9" name="Rectangle 1313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0" name="Rectangle 1313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1" name="Rectangle 1313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2" name="Rectangle 1313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3" name="Rectangle 1313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4" name="Rectangle 1313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Rectangle 1314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6" name="Rectangle 1314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7" name="Rectangle 1314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8" name="Rectangle 1314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9" name="Rectangle 1314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0" name="Rectangle 1314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Rectangle 1314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2" name="Rectangle 1314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3" name="Rectangle 1314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4" name="Rectangle 1314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5" name="Rectangle 1315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6" name="Rectangle 1315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7" name="Rectangle 1315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8" name="Rectangle 1315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9" name="Rectangle 1315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0" name="Rectangle 1315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1" name="Rectangle 1315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2" name="Rectangle 1315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3" name="Rectangle 1315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4" name="Rectangle 1315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5" name="Rectangle 1316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6" name="Rectangle 1316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7" name="Rectangle 1316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8" name="Rectangle 1316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39" name="Rectangle 1316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0" name="Rectangle 1316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1" name="Rectangle 1316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2" name="Rectangle 1316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3" name="Rectangle 1316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4" name="Rectangle 1316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5" name="Rectangle 1317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6" name="Rectangle 1317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7" name="Rectangle 1317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8" name="Rectangle 1317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49" name="Rectangle 1317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0" name="Rectangle 1317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1" name="Rectangle 1317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2" name="Rectangle 1317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3" name="Rectangle 1317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4" name="Rectangle 1317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5" name="Rectangle 1318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6" name="Rectangle 1318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7" name="Rectangle 1318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8" name="Rectangle 1318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9" name="Rectangle 1318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0" name="Rectangle 1318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1" name="Rectangle 1318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2" name="Rectangle 1318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3" name="Rectangle 1318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4" name="Rectangle 1318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5" name="Rectangle 1319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6" name="Rectangle 1319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7" name="Rectangle 1319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8" name="Rectangle 1319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69" name="Rectangle 1319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0" name="Rectangle 1319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1" name="Rectangle 1319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2" name="Rectangle 1319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3" name="Rectangle 1319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4" name="Rectangle 1319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5" name="Rectangle 1320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6" name="Rectangle 1320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7" name="Rectangle 1320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8" name="Rectangle 1320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79" name="Rectangle 1320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0" name="Rectangle 1320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1" name="Rectangle 1320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2" name="Rectangle 1320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3" name="Rectangle 1320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4" name="Rectangle 1320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5" name="Rectangle 1321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6" name="Rectangle 1321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7" name="Rectangle 1321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8" name="Rectangle 1321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89" name="Rectangle 1321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0" name="Rectangle 1321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1" name="Rectangle 1321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2" name="Rectangle 1321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3" name="Rectangle 1321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4" name="Rectangle 1321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5" name="Rectangle 1322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6" name="Rectangle 1322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7" name="Rectangle 1322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8" name="Rectangle 1322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99" name="Rectangle 1322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0" name="Rectangle 1322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1" name="Rectangle 1322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2" name="Rectangle 1322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3" name="Rectangle 1322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4" name="Rectangle 1322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5" name="Rectangle 1323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6" name="Rectangle 1323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7" name="Rectangle 1323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8" name="Rectangle 1323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09" name="Rectangle 1323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0" name="Rectangle 1323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1" name="Rectangle 1323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2" name="Rectangle 1323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3" name="Rectangle 1323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4" name="Rectangle 1323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5" name="Rectangle 1324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6" name="Rectangle 1324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7" name="Rectangle 1324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8" name="Rectangle 1324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19" name="Rectangle 1324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0" name="Rectangle 1324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1" name="Rectangle 1324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2" name="Rectangle 1324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3" name="Rectangle 1324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4" name="Rectangle 1324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5" name="Rectangle 1325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6" name="Rectangle 1325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7" name="Rectangle 1325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8" name="Rectangle 1325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29" name="Rectangle 1325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0" name="Rectangle 1325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1" name="Rectangle 1325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2" name="Rectangle 1325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3" name="Rectangle 1325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4" name="Rectangle 1325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5" name="Rectangle 1326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6" name="Rectangle 1326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7" name="Rectangle 1326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8" name="Rectangle 1326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39" name="Rectangle 1326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0" name="Rectangle 1326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1" name="Rectangle 1326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2" name="Rectangle 1326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3" name="Rectangle 1326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4" name="Rectangle 1326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5" name="Rectangle 1327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6" name="Rectangle 1327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7" name="Rectangle 1327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8" name="Rectangle 1327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49" name="Rectangle 1327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0" name="Rectangle 1327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1" name="Rectangle 1327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2" name="Rectangle 1327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3" name="Rectangle 1327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4" name="Rectangle 1327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5" name="Rectangle 1328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6" name="Rectangle 1328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7" name="Rectangle 1328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8" name="Rectangle 1328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59" name="Rectangle 1328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0" name="Rectangle 1328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1" name="Rectangle 1328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2" name="Rectangle 1328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3" name="Rectangle 1328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4" name="Rectangle 1328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5" name="Rectangle 1329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6" name="Rectangle 1329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7" name="Rectangle 1329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8" name="Rectangle 1329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69" name="Rectangle 1329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0" name="Rectangle 1329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1" name="Rectangle 1329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2" name="Rectangle 1329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3" name="Rectangle 1329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4" name="Rectangle 1329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5" name="Rectangle 1330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6" name="Rectangle 1330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7" name="Rectangle 1330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8" name="Rectangle 1330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79" name="Rectangle 1330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0" name="Rectangle 1330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1" name="Rectangle 1330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2" name="Rectangle 1330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3" name="Rectangle 1330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4" name="Rectangle 1330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5" name="Rectangle 1331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6" name="Rectangle 1331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7" name="Rectangle 1331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8" name="Rectangle 1331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89" name="Rectangle 1331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0" name="Rectangle 1331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1" name="Rectangle 1331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2" name="Rectangle 1331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3" name="Rectangle 1331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4" name="Rectangle 1331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5" name="Rectangle 1332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6" name="Rectangle 1332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7" name="Rectangle 1332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8" name="Rectangle 1332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99" name="Rectangle 1332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0" name="Rectangle 1332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1" name="Rectangle 1332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2" name="Rectangle 1332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3" name="Rectangle 1332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4" name="Rectangle 1332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5" name="Rectangle 1333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6" name="Rectangle 1333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7" name="Rectangle 1333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8" name="Rectangle 1333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09" name="Rectangle 1333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0" name="Rectangle 1333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1" name="Rectangle 1333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2" name="Rectangle 1333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3" name="Rectangle 1333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4" name="Rectangle 1333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5" name="Rectangle 1334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6" name="Rectangle 1334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7" name="Rectangle 1334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8" name="Rectangle 1334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19" name="Rectangle 1334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0" name="Rectangle 1334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1" name="Rectangle 1334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2" name="Rectangle 1334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3" name="Rectangle 1334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4" name="Rectangle 1334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5" name="Rectangle 1335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Rectangle 1335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7" name="Rectangle 1335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8" name="Rectangle 1335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9" name="Rectangle 1335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0" name="Rectangle 1335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1" name="Rectangle 1335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Rectangle 1335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3" name="Rectangle 1335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4" name="Rectangle 1335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5" name="Rectangle 1336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6" name="Rectangle 1336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7" name="Rectangle 1336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Rectangle 1336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9" name="Rectangle 1336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0" name="Rectangle 1336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1" name="Rectangle 1336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2" name="Rectangle 1336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3" name="Rectangle 1336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4" name="Rectangle 1336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5" name="Rectangle 1337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6" name="Rectangle 1337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7" name="Rectangle 1337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8" name="Rectangle 1337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9" name="Rectangle 1337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0" name="Rectangle 1337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1" name="Rectangle 1337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2" name="Rectangle 1337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3" name="Rectangle 1337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4" name="Rectangle 1337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5" name="Rectangle 1338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6" name="Rectangle 1338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7" name="Rectangle 1338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8" name="Rectangle 1338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59" name="Rectangle 1338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0" name="Rectangle 1338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1" name="Rectangle 1338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2" name="Rectangle 1338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3" name="Rectangle 1338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4" name="Rectangle 1338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5" name="Rectangle 13390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6" name="Rectangle 13391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7" name="Rectangle 13392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8" name="Rectangle 13393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69" name="Rectangle 13394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0" name="Rectangle 13395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1" name="Rectangle 13396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2" name="Rectangle 13397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3" name="Rectangle 13398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74" name="Rectangle 13399"/>
        <xdr:cNvSpPr>
          <a:spLocks/>
        </xdr:cNvSpPr>
      </xdr:nvSpPr>
      <xdr:spPr>
        <a:xfrm>
          <a:off x="6877050" y="72390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" name="Rectangle 2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Rectangle 6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Rectangle 6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Rectangle 6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Rectangle 6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Rectangle 10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Rectangle 10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Rectangle 10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" name="Rectangle 11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" name="Rectangle 29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" name="Rectangle 30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Rectangle 33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Rectangle 33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34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39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Rectangle 39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" name="Rectangle 39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Rectangle 47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Rectangle 52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Rectangle 52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Rectangle 52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Rectangle 54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3" name="Rectangle 54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24" name="Rectangle 545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" name="Rectangle 54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Rectangle 54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" name="Rectangle 54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" name="Rectangle 54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" name="Rectangle 55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30" name="Rectangle 55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" name="Rectangle 55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" name="Rectangle 55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" name="Rectangle 55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Rectangle 55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5" name="Rectangle 55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" name="Rectangle 55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" name="Rectangle 55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38" name="Rectangle 563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" name="Rectangle 58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Rectangle 58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41" name="Rectangle 586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42" name="Rectangle 58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3" name="Rectangle 58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4" name="Rectangle 58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" name="Rectangle 59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" name="Rectangle 59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" name="Rectangle 59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" name="Rectangle 59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" name="Rectangle 59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" name="Rectangle 59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" name="Rectangle 59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Rectangle 59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" name="Rectangle 59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" name="Rectangle 60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" name="Rectangle 60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" name="Rectangle 60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" name="Rectangle 60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58" name="Rectangle 60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Rectangle 60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Rectangle 60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" name="Rectangle 60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2" name="Rectangle 61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63" name="Rectangle 61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64" name="Rectangle 61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65" name="Rectangle 61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66" name="Rectangle 61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67" name="Rectangle 61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68" name="Rectangle 61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69" name="Rectangle 61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70" name="Rectangle 61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71" name="Rectangle 61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Rectangle 62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Rectangle 62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Rectangle 62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Rectangle 62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" name="Rectangle 62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" name="Rectangle 62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8" name="Rectangle 62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9" name="Rectangle 62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0" name="Rectangle 62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1" name="Rectangle 62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2" name="Rectangle 63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3" name="Rectangle 64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4" name="Rectangle 64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5" name="Rectangle 64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6" name="Rectangle 64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7" name="Rectangle 64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88" name="Rectangle 64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89" name="Rectangle 64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0" name="Rectangle 64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1" name="Rectangle 64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2" name="Rectangle 64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3" name="Rectangle 65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4" name="Rectangle 65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5" name="Rectangle 65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6" name="Rectangle 65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7" name="Rectangle 65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8" name="Rectangle 65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99" name="Rectangle 65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0" name="Rectangle 65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1" name="Rectangle 65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2" name="Rectangle 65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3" name="Rectangle 66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4" name="Rectangle 66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5" name="Rectangle 66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6" name="Rectangle 66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7" name="Rectangle 66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8" name="Rectangle 66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09" name="Rectangle 66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0" name="Rectangle 66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1" name="Rectangle 66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2" name="Rectangle 66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3" name="Rectangle 67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4" name="Rectangle 67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5" name="Rectangle 67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6" name="Rectangle 67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7" name="Rectangle 67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8" name="Rectangle 67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19" name="Rectangle 67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0" name="Rectangle 67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1" name="Rectangle 67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2" name="Rectangle 67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3" name="Rectangle 68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4" name="Rectangle 68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5" name="Rectangle 68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6" name="Rectangle 68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7" name="Rectangle 68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8" name="Rectangle 68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29" name="Rectangle 68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30" name="Rectangle 68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31" name="Rectangle 68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32" name="Rectangle 68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33" name="Rectangle 69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34" name="Rectangle 69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Rectangle 69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Rectangle 69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37" name="Rectangle 69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38" name="Rectangle 69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39" name="Rectangle 69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0" name="Rectangle 69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1" name="Rectangle 70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2" name="Rectangle 70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3" name="Rectangle 70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4" name="Rectangle 70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5" name="Rectangle 70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6" name="Rectangle 70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7" name="Rectangle 70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8" name="Rectangle 70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49" name="Rectangle 70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150" name="Rectangle 70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1" name="Rectangle 71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2" name="Rectangle 71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3" name="Rectangle 71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4" name="Rectangle 71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5" name="Rectangle 71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6" name="Rectangle 71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7" name="Rectangle 71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8" name="Rectangle 71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59" name="Rectangle 71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0" name="Rectangle 71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1" name="Rectangle 72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2" name="Rectangle 72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3" name="Rectangle 72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4" name="Rectangle 72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5" name="Rectangle 72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6" name="Rectangle 72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7" name="Rectangle 72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8" name="Rectangle 72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69" name="Rectangle 72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0" name="Rectangle 72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1" name="Rectangle 73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2" name="Rectangle 73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3" name="Rectangle 73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4" name="Rectangle 73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5" name="Rectangle 73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6" name="Rectangle 73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7" name="Rectangle 73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8" name="Rectangle 73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79" name="Rectangle 73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80" name="Rectangle 73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81" name="Rectangle 74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82" name="Rectangle 74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83" name="Rectangle 74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84" name="Rectangle 74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85" name="Rectangle 74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186" name="Rectangle 74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Rectangle 74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Rectangle 74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Rectangle 74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Rectangle 75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Rectangle 75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Rectangle 75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Rectangle 75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Rectangle 75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Rectangle 75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Rectangle 75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Rectangle 75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Rectangle 75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Rectangle 75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Rectangle 76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Rectangle 76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Rectangle 76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Rectangle 76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Rectangle 76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Rectangle 76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Rectangle 76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Rectangle 76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Rectangle 76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Rectangle 76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Rectangle 77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Rectangle 77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Rectangle 77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Rectangle 77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Rectangle 77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Rectangle 77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Rectangle 77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Rectangle 77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Rectangle 77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19" name="Rectangle 77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0" name="Rectangle 78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1" name="Rectangle 78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2" name="Rectangle 78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3" name="Rectangle 78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4" name="Rectangle 78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5" name="Rectangle 78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6" name="Rectangle 78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7" name="Rectangle 78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8" name="Rectangle 78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29" name="Rectangle 78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0" name="Rectangle 79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1" name="Rectangle 79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2" name="Rectangle 79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3" name="Rectangle 79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4" name="Rectangle 79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5" name="Rectangle 79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6" name="Rectangle 79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7" name="Rectangle 79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8" name="Rectangle 79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39" name="Rectangle 79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0" name="Rectangle 80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1" name="Rectangle 80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2" name="Rectangle 80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3" name="Rectangle 80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4" name="Rectangle 80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5" name="Rectangle 80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6" name="Rectangle 80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7" name="Rectangle 80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8" name="Rectangle 80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49" name="Rectangle 80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0" name="Rectangle 81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1" name="Rectangle 81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2" name="Rectangle 81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3" name="Rectangle 81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4" name="Rectangle 81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5" name="Rectangle 81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6" name="Rectangle 81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7" name="Rectangle 81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8" name="Rectangle 81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59" name="Rectangle 81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60" name="Rectangle 82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61" name="Rectangle 82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62" name="Rectangle 82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63" name="Rectangle 82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64" name="Rectangle 82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65" name="Rectangle 82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266" name="Rectangle 82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67" name="Rectangle 82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68" name="Rectangle 82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69" name="Rectangle 82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0" name="Rectangle 83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1" name="Rectangle 83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2" name="Rectangle 83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3" name="Rectangle 83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4" name="Rectangle 83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5" name="Rectangle 83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6" name="Rectangle 83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7" name="Rectangle 83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8" name="Rectangle 83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79" name="Rectangle 83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0" name="Rectangle 84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1" name="Rectangle 84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2" name="Rectangle 84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3" name="Rectangle 84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4" name="Rectangle 84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5" name="Rectangle 84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6" name="Rectangle 84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7" name="Rectangle 84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8" name="Rectangle 84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89" name="Rectangle 84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0" name="Rectangle 85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1" name="Rectangle 85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2" name="Rectangle 85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3" name="Rectangle 85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4" name="Rectangle 85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5" name="Rectangle 85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6" name="Rectangle 85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7" name="Rectangle 85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8" name="Rectangle 85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299" name="Rectangle 85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0" name="Rectangle 86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1" name="Rectangle 86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2" name="Rectangle 86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3" name="Rectangle 86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4" name="Rectangle 86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5" name="Rectangle 86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6" name="Rectangle 86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7" name="Rectangle 86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8" name="Rectangle 86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09" name="Rectangle 86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0" name="Rectangle 87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1" name="Rectangle 87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2" name="Rectangle 87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3" name="Rectangle 87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4" name="Rectangle 87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5" name="Rectangle 87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6" name="Rectangle 87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7" name="Rectangle 87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8" name="Rectangle 87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19" name="Rectangle 87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0" name="Rectangle 88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1" name="Rectangle 88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2" name="Rectangle 88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3" name="Rectangle 88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4" name="Rectangle 88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5" name="Rectangle 88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6" name="Rectangle 88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7" name="Rectangle 88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8" name="Rectangle 88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29" name="Rectangle 88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0" name="Rectangle 89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1" name="Rectangle 89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2" name="Rectangle 89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3" name="Rectangle 89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4" name="Rectangle 89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5" name="Rectangle 89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6" name="Rectangle 89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7" name="Rectangle 89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8" name="Rectangle 89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39" name="Rectangle 89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40" name="Rectangle 90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41" name="Rectangle 90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42" name="Rectangle 90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43" name="Rectangle 90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44" name="Rectangle 90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45" name="Rectangle 90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46" name="Rectangle 90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Rectangle 90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Rectangle 91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Rectangle 91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Rectangle 91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Rectangle 91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Rectangle 91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Rectangle 91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Rectangle 91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Rectangle 91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Rectangle 91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Rectangle 91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58" name="Rectangle 92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59" name="Rectangle 92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0" name="Rectangle 92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1" name="Rectangle 92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2" name="Rectangle 92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3" name="Rectangle 92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4" name="Rectangle 92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5" name="Rectangle 92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6" name="Rectangle 92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7" name="Rectangle 92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8" name="Rectangle 93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69" name="Rectangle 93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0" name="Rectangle 93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1" name="Rectangle 93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2" name="Rectangle 93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3" name="Rectangle 93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4" name="Rectangle 93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5" name="Rectangle 93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6" name="Rectangle 93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7" name="Rectangle 93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8" name="Rectangle 94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79" name="Rectangle 94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0" name="Rectangle 94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1" name="Rectangle 94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2" name="Rectangle 94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3" name="Rectangle 94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4" name="Rectangle 94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5" name="Rectangle 94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6" name="Rectangle 94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7" name="Rectangle 94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8" name="Rectangle 111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89" name="Rectangle 115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0" name="Rectangle 123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1" name="Rectangle 123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2" name="Rectangle 123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3" name="Rectangle 123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4" name="Rectangle 124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5" name="Rectangle 124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6" name="Rectangle 124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7" name="Rectangle 124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8" name="Rectangle 124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399" name="Rectangle 124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0" name="Rectangle 124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1" name="Rectangle 124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2" name="Rectangle 124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3" name="Rectangle 124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4" name="Rectangle 125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5" name="Rectangle 125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6" name="Rectangle 125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7" name="Rectangle 125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8" name="Rectangle 125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09" name="Rectangle 125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0" name="Rectangle 125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1" name="Rectangle 125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2" name="Rectangle 125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3" name="Rectangle 125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4" name="Rectangle 126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5" name="Rectangle 126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6" name="Rectangle 126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7" name="Rectangle 126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8" name="Rectangle 126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19" name="Rectangle 126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20" name="Rectangle 126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21" name="Rectangle 126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22" name="Rectangle 126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23" name="Rectangle 126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24" name="Rectangle 127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25" name="Rectangle 127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Rectangle 127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Rectangle 127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Rectangle 127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Rectangle 127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Rectangle 127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Rectangle 127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Rectangle 127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Rectangle 127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Rectangle 128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Rectangle 128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Rectangle 128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Rectangle 128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Rectangle 128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Rectangle 128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Rectangle 128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Rectangle 128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Rectangle 128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Rectangle 128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Rectangle 129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Rectangle 129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Rectangle 129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Rectangle 129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48" name="Rectangle 132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49" name="Rectangle 132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0" name="Rectangle 132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1" name="Rectangle 132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2" name="Rectangle 132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3" name="Rectangle 132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4" name="Rectangle 133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5" name="Rectangle 133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6" name="Rectangle 133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7" name="Rectangle 133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8" name="Rectangle 133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59" name="Rectangle 133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0" name="Rectangle 133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1" name="Rectangle 133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2" name="Rectangle 133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3" name="Rectangle 133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4" name="Rectangle 134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5" name="Rectangle 134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6" name="Rectangle 134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7" name="Rectangle 134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8" name="Rectangle 134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69" name="Rectangle 134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0" name="Rectangle 134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1" name="Rectangle 134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2" name="Rectangle 134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3" name="Rectangle 134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4" name="Rectangle 135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5" name="Rectangle 135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6" name="Rectangle 135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7" name="Rectangle 135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8" name="Rectangle 135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79" name="Rectangle 135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0" name="Rectangle 135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1" name="Rectangle 135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2" name="Rectangle 135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3" name="Rectangle 135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4" name="Rectangle 136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5" name="Rectangle 136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6" name="Rectangle 136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7" name="Rectangle 136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8" name="Rectangle 136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89" name="Rectangle 136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0" name="Rectangle 136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1" name="Rectangle 136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2" name="Rectangle 136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3" name="Rectangle 136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4" name="Rectangle 137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5" name="Rectangle 137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6" name="Rectangle 137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7" name="Rectangle 137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8" name="Rectangle 137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499" name="Rectangle 137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0" name="Rectangle 137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1" name="Rectangle 137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2" name="Rectangle 137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3" name="Rectangle 137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4" name="Rectangle 138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5" name="Rectangle 138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6" name="Rectangle 138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7" name="Rectangle 138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8" name="Rectangle 138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09" name="Rectangle 138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0" name="Rectangle 138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1" name="Rectangle 138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2" name="Rectangle 138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3" name="Rectangle 138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4" name="Rectangle 139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5" name="Rectangle 139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6" name="Rectangle 139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7" name="Rectangle 139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8" name="Rectangle 139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19" name="Rectangle 139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0" name="Rectangle 139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1" name="Rectangle 139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2" name="Rectangle 139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3" name="Rectangle 139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4" name="Rectangle 140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5" name="Rectangle 140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6" name="Rectangle 140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7" name="Rectangle 140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8" name="Rectangle 140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29" name="Rectangle 140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0" name="Rectangle 140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1" name="Rectangle 140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2" name="Rectangle 140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3" name="Rectangle 140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4" name="Rectangle 141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5" name="Rectangle 141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6" name="Rectangle 141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7" name="Rectangle 141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8" name="Rectangle 141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39" name="Rectangle 141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0" name="Rectangle 141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1" name="Rectangle 141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2" name="Rectangle 141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3" name="Rectangle 141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4" name="Rectangle 142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5" name="Rectangle 142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6" name="Rectangle 142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7" name="Rectangle 142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8" name="Rectangle 142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49" name="Rectangle 142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0" name="Rectangle 142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1" name="Rectangle 142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2" name="Rectangle 142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3" name="Rectangle 142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4" name="Rectangle 143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5" name="Rectangle 143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6" name="Rectangle 143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7" name="Rectangle 143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8" name="Rectangle 143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59" name="Rectangle 143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0" name="Rectangle 143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1" name="Rectangle 143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2" name="Rectangle 143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3" name="Rectangle 143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4" name="Rectangle 144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5" name="Rectangle 144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6" name="Rectangle 144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7" name="Rectangle 144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8" name="Rectangle 144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69" name="Rectangle 144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0" name="Rectangle 144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1" name="Rectangle 144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2" name="Rectangle 144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3" name="Rectangle 144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4" name="Rectangle 145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5" name="Rectangle 145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6" name="Rectangle 145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7" name="Rectangle 145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8" name="Rectangle 1454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79" name="Rectangle 1455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80" name="Rectangle 1456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81" name="Rectangle 1457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82" name="Rectangle 1458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83" name="Rectangle 1459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84" name="Rectangle 1460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85" name="Rectangle 1461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86" name="Rectangle 1462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210</xdr:row>
      <xdr:rowOff>0</xdr:rowOff>
    </xdr:from>
    <xdr:to>
      <xdr:col>9</xdr:col>
      <xdr:colOff>0</xdr:colOff>
      <xdr:row>210</xdr:row>
      <xdr:rowOff>0</xdr:rowOff>
    </xdr:to>
    <xdr:sp>
      <xdr:nvSpPr>
        <xdr:cNvPr id="587" name="Rectangle 1463"/>
        <xdr:cNvSpPr>
          <a:spLocks/>
        </xdr:cNvSpPr>
      </xdr:nvSpPr>
      <xdr:spPr>
        <a:xfrm>
          <a:off x="10868025" y="7780020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8" name="Rectangle 146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9" name="Rectangle 146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0" name="Rectangle 146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1" name="Rectangle 146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2" name="Rectangle 146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3" name="Rectangle 146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4" name="Rectangle 147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5" name="Rectangle 147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6" name="Rectangle 1472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7" name="Rectangle 1473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8" name="Rectangle 1474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9" name="Rectangle 1475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0" name="Rectangle 1476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1" name="Rectangle 1477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2" name="Rectangle 1478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3" name="Rectangle 1479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4" name="Rectangle 1480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5" name="Rectangle 1481"/>
        <xdr:cNvSpPr>
          <a:spLocks/>
        </xdr:cNvSpPr>
      </xdr:nvSpPr>
      <xdr:spPr>
        <a:xfrm>
          <a:off x="10868025" y="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06" name="Rectangle 148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07" name="Rectangle 148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08" name="Rectangle 148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09" name="Rectangle 148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0" name="Rectangle 148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1" name="Rectangle 148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2" name="Rectangle 148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3" name="Rectangle 148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4" name="Rectangle 149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5" name="Rectangle 149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6" name="Rectangle 149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7" name="Rectangle 149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8" name="Rectangle 149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19" name="Rectangle 149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20" name="Rectangle 149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21" name="Rectangle 149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22" name="Rectangle 1508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23" name="Rectangle 1509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24" name="Rectangle 1510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25" name="Rectangle 1511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26" name="Rectangle 1512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27" name="Rectangle 1513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28" name="Rectangle 1514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29" name="Rectangle 1515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0" name="Rectangle 1516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1" name="Rectangle 1517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2" name="Rectangle 1518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3" name="Rectangle 1519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4" name="Rectangle 1520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5" name="Rectangle 1521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6" name="Rectangle 1522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7" name="Rectangle 1523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8" name="Rectangle 1524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39" name="Rectangle 1525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0" name="Rectangle 1526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1" name="Rectangle 1527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2" name="Rectangle 1528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3" name="Rectangle 1529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4" name="Rectangle 1530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5" name="Rectangle 1531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6" name="Rectangle 1532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7" name="Rectangle 1533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8" name="Rectangle 1534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49" name="Rectangle 1535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0" name="Rectangle 1536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1" name="Rectangle 1537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2" name="Rectangle 1538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3" name="Rectangle 1539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4" name="Rectangle 1540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5" name="Rectangle 1541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6" name="Rectangle 1542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7" name="Rectangle 1543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8" name="Rectangle 1544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59" name="Rectangle 1545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60" name="Rectangle 1546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661" name="Rectangle 1547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62" name="Rectangle 154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63" name="Rectangle 154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64" name="Rectangle 155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65" name="Rectangle 155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66" name="Rectangle 155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67" name="Rectangle 155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68" name="Rectangle 155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69" name="Rectangle 155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0" name="Rectangle 155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1" name="Rectangle 155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2" name="Rectangle 155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3" name="Rectangle 155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4" name="Rectangle 156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5" name="Rectangle 156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6" name="Rectangle 156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7" name="Rectangle 156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8" name="Rectangle 156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79" name="Rectangle 156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0" name="Rectangle 156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1" name="Rectangle 156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2" name="Rectangle 156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3" name="Rectangle 156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4" name="Rectangle 157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5" name="Rectangle 157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6" name="Rectangle 157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7" name="Rectangle 157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8" name="Rectangle 157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89" name="Rectangle 157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0" name="Rectangle 157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1" name="Rectangle 157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2" name="Rectangle 157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3" name="Rectangle 157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4" name="Rectangle 158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5" name="Rectangle 158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6" name="Rectangle 158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7" name="Rectangle 158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8" name="Rectangle 158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699" name="Rectangle 158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0" name="Rectangle 158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1" name="Rectangle 158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2" name="Rectangle 158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3" name="Rectangle 158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4" name="Rectangle 159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5" name="Rectangle 159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6" name="Rectangle 159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7" name="Rectangle 159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8" name="Rectangle 159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09" name="Rectangle 159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0" name="Rectangle 159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1" name="Rectangle 159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2" name="Rectangle 159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3" name="Rectangle 159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4" name="Rectangle 160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5" name="Rectangle 160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6" name="Rectangle 160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7" name="Rectangle 160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8" name="Rectangle 160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19" name="Rectangle 160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0" name="Rectangle 160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1" name="Rectangle 160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197</xdr:row>
      <xdr:rowOff>0</xdr:rowOff>
    </xdr:from>
    <xdr:to>
      <xdr:col>9</xdr:col>
      <xdr:colOff>0</xdr:colOff>
      <xdr:row>197</xdr:row>
      <xdr:rowOff>0</xdr:rowOff>
    </xdr:to>
    <xdr:sp>
      <xdr:nvSpPr>
        <xdr:cNvPr id="722" name="Rectangle 1608"/>
        <xdr:cNvSpPr>
          <a:spLocks/>
        </xdr:cNvSpPr>
      </xdr:nvSpPr>
      <xdr:spPr>
        <a:xfrm>
          <a:off x="10868025" y="739235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3" name="Rectangle 160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4" name="Rectangle 161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5" name="Rectangle 161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6" name="Rectangle 161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7" name="Rectangle 161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8" name="Rectangle 161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29" name="Rectangle 161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0" name="Rectangle 161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1" name="Rectangle 161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2" name="Rectangle 161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3" name="Rectangle 161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4" name="Rectangle 162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5" name="Rectangle 162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6" name="Rectangle 162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7" name="Rectangle 162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8" name="Rectangle 162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39" name="Rectangle 162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0" name="Rectangle 162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1" name="Rectangle 162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2" name="Rectangle 162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3" name="Rectangle 162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4" name="Rectangle 163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5" name="Rectangle 163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6" name="Rectangle 163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7" name="Rectangle 163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8" name="Rectangle 163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49" name="Rectangle 163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0" name="Rectangle 163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1" name="Rectangle 163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2" name="Rectangle 163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3" name="Rectangle 163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4" name="Rectangle 164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5" name="Rectangle 164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6" name="Rectangle 164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7" name="Rectangle 164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8" name="Rectangle 164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59" name="Rectangle 164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0" name="Rectangle 164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1" name="Rectangle 164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2" name="Rectangle 164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3" name="Rectangle 164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4" name="Rectangle 165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5" name="Rectangle 165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6" name="Rectangle 165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7" name="Rectangle 165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8" name="Rectangle 165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69" name="Rectangle 165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0" name="Rectangle 165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1" name="Rectangle 165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2" name="Rectangle 165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3" name="Rectangle 165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4" name="Rectangle 166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5" name="Rectangle 166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6" name="Rectangle 166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7" name="Rectangle 1663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8" name="Rectangle 1664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79" name="Rectangle 1665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80" name="Rectangle 1666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81" name="Rectangle 1667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82" name="Rectangle 1668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83" name="Rectangle 1669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84" name="Rectangle 1670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85" name="Rectangle 1671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197</xdr:row>
      <xdr:rowOff>0</xdr:rowOff>
    </xdr:from>
    <xdr:to>
      <xdr:col>4</xdr:col>
      <xdr:colOff>0</xdr:colOff>
      <xdr:row>197</xdr:row>
      <xdr:rowOff>0</xdr:rowOff>
    </xdr:to>
    <xdr:sp>
      <xdr:nvSpPr>
        <xdr:cNvPr id="786" name="Rectangle 1672"/>
        <xdr:cNvSpPr>
          <a:spLocks/>
        </xdr:cNvSpPr>
      </xdr:nvSpPr>
      <xdr:spPr>
        <a:xfrm>
          <a:off x="1428750" y="73923525"/>
          <a:ext cx="789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87" name="Rectangle 597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88" name="Rectangle 608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89" name="Rectangle 622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0" name="Rectangle 623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1" name="Rectangle 694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2" name="Rectangle 695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3" name="Rectangle 763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4" name="Rectangle 764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5" name="Rectangle 765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6" name="Rectangle 766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7" name="Rectangle 767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8" name="Rectangle 768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799" name="Rectangle 769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0" name="Rectangle 770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1" name="Rectangle 771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2" name="Rectangle 772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3" name="Rectangle 773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4" name="Rectangle 774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5" name="Rectangle 775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6" name="Rectangle 776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7" name="Rectangle 777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8" name="Rectangle 778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09" name="Rectangle 1466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0" name="Rectangle 1467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1" name="Rectangle 1468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2" name="Rectangle 1469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3" name="Rectangle 1470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4" name="Rectangle 1471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5" name="Rectangle 1472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6" name="Rectangle 1473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7" name="Rectangle 1474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8" name="Rectangle 1475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19" name="Rectangle 1476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20" name="Rectangle 1477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21" name="Rectangle 1478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22" name="Rectangle 1479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23" name="Rectangle 1480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824" name="Rectangle 1481"/>
        <xdr:cNvSpPr>
          <a:spLocks/>
        </xdr:cNvSpPr>
      </xdr:nvSpPr>
      <xdr:spPr>
        <a:xfrm>
          <a:off x="10868025" y="69056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25" name="Rectangle 1292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26" name="Rectangle 1292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27" name="Rectangle 1292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28" name="Rectangle 1292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29" name="Rectangle 1293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0" name="Rectangle 1293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1" name="Rectangle 1293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2" name="Rectangle 1293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3" name="Rectangle 1293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4" name="Rectangle 1293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5" name="Rectangle 1293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6" name="Rectangle 1293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7" name="Rectangle 1293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8" name="Rectangle 1293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39" name="Rectangle 1294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40" name="Rectangle 1294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41" name="Rectangle 1294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842" name="Rectangle 1294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43" name="Rectangle 1294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44" name="Rectangle 1294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45" name="Rectangle 1294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46" name="Rectangle 1294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47" name="Rectangle 1294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48" name="Rectangle 1294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49" name="Rectangle 1295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0" name="Rectangle 1295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1" name="Rectangle 1295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2" name="Rectangle 1295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3" name="Rectangle 1295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4" name="Rectangle 1295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5" name="Rectangle 1295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6" name="Rectangle 1295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7" name="Rectangle 1295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8" name="Rectangle 1295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59" name="Rectangle 1296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0" name="Rectangle 1296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1" name="Rectangle 1296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2" name="Rectangle 1296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3" name="Rectangle 1296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4" name="Rectangle 1296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5" name="Rectangle 1296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6" name="Rectangle 1296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7" name="Rectangle 1296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8" name="Rectangle 1296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9" name="Rectangle 1297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0" name="Rectangle 1297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1" name="Rectangle 1297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2" name="Rectangle 1297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3" name="Rectangle 1297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4" name="Rectangle 1297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5" name="Rectangle 1297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6" name="Rectangle 1297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7" name="Rectangle 1297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8" name="Rectangle 1297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79" name="Rectangle 1298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0" name="Rectangle 1298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1" name="Rectangle 1298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2" name="Rectangle 1298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3" name="Rectangle 1298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4" name="Rectangle 1298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5" name="Rectangle 1298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6" name="Rectangle 1298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7" name="Rectangle 1298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8" name="Rectangle 1298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89" name="Rectangle 1299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0" name="Rectangle 1299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1" name="Rectangle 1299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2" name="Rectangle 1299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3" name="Rectangle 1299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4" name="Rectangle 1299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5" name="Rectangle 1299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6" name="Rectangle 1299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7" name="Rectangle 1299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8" name="Rectangle 1299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99" name="Rectangle 1300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0" name="Rectangle 1300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1" name="Rectangle 1300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2" name="Rectangle 1300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3" name="Rectangle 1300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4" name="Rectangle 1300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5" name="Rectangle 1300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6" name="Rectangle 1300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7" name="Rectangle 1300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8" name="Rectangle 1300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09" name="Rectangle 1301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0" name="Rectangle 1301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1" name="Rectangle 1301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2" name="Rectangle 1301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3" name="Rectangle 1301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4" name="Rectangle 1301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5" name="Rectangle 1301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6" name="Rectangle 1301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7" name="Rectangle 1301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8" name="Rectangle 1301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19" name="Rectangle 1302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0" name="Rectangle 1302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1" name="Rectangle 1302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2" name="Rectangle 1302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3" name="Rectangle 1302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4" name="Rectangle 1302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5" name="Rectangle 1302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6" name="Rectangle 1302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7" name="Rectangle 1302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8" name="Rectangle 1302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29" name="Rectangle 1303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0" name="Rectangle 1303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1" name="Rectangle 1303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2" name="Rectangle 1303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3" name="Rectangle 1303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4" name="Rectangle 1303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5" name="Rectangle 1303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6" name="Rectangle 1303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7" name="Rectangle 1303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8" name="Rectangle 1303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39" name="Rectangle 1304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0" name="Rectangle 1304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1" name="Rectangle 1304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2" name="Rectangle 1304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3" name="Rectangle 1304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4" name="Rectangle 1304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5" name="Rectangle 1304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6" name="Rectangle 1304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7" name="Rectangle 1304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8" name="Rectangle 1304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49" name="Rectangle 1305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0" name="Rectangle 1305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1" name="Rectangle 1305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2" name="Rectangle 1305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3" name="Rectangle 1305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4" name="Rectangle 1305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5" name="Rectangle 1305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6" name="Rectangle 1305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7" name="Rectangle 1305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8" name="Rectangle 1305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59" name="Rectangle 1306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0" name="Rectangle 1306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1" name="Rectangle 1306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2" name="Rectangle 1306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3" name="Rectangle 1306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4" name="Rectangle 1306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5" name="Rectangle 1306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6" name="Rectangle 1306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7" name="Rectangle 1306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8" name="Rectangle 1306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69" name="Rectangle 1307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0" name="Rectangle 1307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1" name="Rectangle 1307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2" name="Rectangle 1307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3" name="Rectangle 1307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4" name="Rectangle 1307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5" name="Rectangle 1307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6" name="Rectangle 1307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7" name="Rectangle 1307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8" name="Rectangle 1307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79" name="Rectangle 1308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0" name="Rectangle 1308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1" name="Rectangle 1308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2" name="Rectangle 1308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3" name="Rectangle 1308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4" name="Rectangle 1308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5" name="Rectangle 13086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6" name="Rectangle 13087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7" name="Rectangle 13088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8" name="Rectangle 13089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89" name="Rectangle 13090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90" name="Rectangle 13091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91" name="Rectangle 13092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92" name="Rectangle 13093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93" name="Rectangle 13094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994" name="Rectangle 13095"/>
        <xdr:cNvSpPr>
          <a:spLocks/>
        </xdr:cNvSpPr>
      </xdr:nvSpPr>
      <xdr:spPr>
        <a:xfrm>
          <a:off x="10868025" y="200025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95" name="Rectangle 1309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96" name="Rectangle 1309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97" name="Rectangle 1309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98" name="Rectangle 1309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99" name="Rectangle 1310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0" name="Rectangle 1310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1" name="Rectangle 1310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2" name="Rectangle 1310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3" name="Rectangle 1310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4" name="Rectangle 1310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5" name="Rectangle 1310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6" name="Rectangle 1310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7" name="Rectangle 1310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8" name="Rectangle 1310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09" name="Rectangle 1311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0" name="Rectangle 1311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1" name="Rectangle 1311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2" name="Rectangle 1311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3" name="Rectangle 1311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4" name="Rectangle 1311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5" name="Rectangle 1311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6" name="Rectangle 1311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7" name="Rectangle 1311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8" name="Rectangle 1311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19" name="Rectangle 1312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0" name="Rectangle 1312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1" name="Rectangle 1312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2" name="Rectangle 1312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3" name="Rectangle 1312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4" name="Rectangle 1312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5" name="Rectangle 1312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6" name="Rectangle 1312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7" name="Rectangle 1312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8" name="Rectangle 1312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29" name="Rectangle 1313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0" name="Rectangle 1313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1" name="Rectangle 1313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2" name="Rectangle 1313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3" name="Rectangle 1313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4" name="Rectangle 1313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5" name="Rectangle 1313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6" name="Rectangle 1313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7" name="Rectangle 1313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8" name="Rectangle 1313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39" name="Rectangle 1314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0" name="Rectangle 1314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1" name="Rectangle 1314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2" name="Rectangle 1314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3" name="Rectangle 1314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4" name="Rectangle 1314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5" name="Rectangle 1314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6" name="Rectangle 1314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7" name="Rectangle 1314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8" name="Rectangle 1314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49" name="Rectangle 1315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0" name="Rectangle 1315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1" name="Rectangle 1315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2" name="Rectangle 1315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3" name="Rectangle 1315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4" name="Rectangle 1315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5" name="Rectangle 1315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6" name="Rectangle 1315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7" name="Rectangle 1315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8" name="Rectangle 1315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59" name="Rectangle 1316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0" name="Rectangle 1316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1" name="Rectangle 1316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2" name="Rectangle 1316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3" name="Rectangle 1316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4" name="Rectangle 1316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5" name="Rectangle 1316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6" name="Rectangle 1316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7" name="Rectangle 1316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8" name="Rectangle 1316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69" name="Rectangle 1317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0" name="Rectangle 1317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1" name="Rectangle 1317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2" name="Rectangle 1317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3" name="Rectangle 1317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4" name="Rectangle 1317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5" name="Rectangle 1317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6" name="Rectangle 1317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7" name="Rectangle 1317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8" name="Rectangle 1317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79" name="Rectangle 1318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0" name="Rectangle 1318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1" name="Rectangle 1318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2" name="Rectangle 1318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3" name="Rectangle 1318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4" name="Rectangle 1318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5" name="Rectangle 1318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6" name="Rectangle 1318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7" name="Rectangle 1318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8" name="Rectangle 1318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89" name="Rectangle 1319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0" name="Rectangle 1319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1" name="Rectangle 1319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2" name="Rectangle 1319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3" name="Rectangle 1319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4" name="Rectangle 1319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5" name="Rectangle 1319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6" name="Rectangle 1319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7" name="Rectangle 1319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8" name="Rectangle 1319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099" name="Rectangle 1320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0" name="Rectangle 1320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1" name="Rectangle 1320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2" name="Rectangle 1320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3" name="Rectangle 1320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4" name="Rectangle 1320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5" name="Rectangle 1320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6" name="Rectangle 1320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7" name="Rectangle 1320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8" name="Rectangle 1320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09" name="Rectangle 1321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0" name="Rectangle 1321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1" name="Rectangle 1321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2" name="Rectangle 1321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3" name="Rectangle 1321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4" name="Rectangle 1321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5" name="Rectangle 1321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6" name="Rectangle 1321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7" name="Rectangle 1321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8" name="Rectangle 1321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19" name="Rectangle 1322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0" name="Rectangle 1322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1" name="Rectangle 1322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2" name="Rectangle 1322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3" name="Rectangle 1322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4" name="Rectangle 1322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5" name="Rectangle 1322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6" name="Rectangle 1322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7" name="Rectangle 1322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8" name="Rectangle 1322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29" name="Rectangle 1323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0" name="Rectangle 1323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1" name="Rectangle 1323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2" name="Rectangle 1323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3" name="Rectangle 1323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4" name="Rectangle 1323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5" name="Rectangle 1323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6" name="Rectangle 1323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7" name="Rectangle 1323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8" name="Rectangle 1323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39" name="Rectangle 1324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0" name="Rectangle 1324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1" name="Rectangle 1324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2" name="Rectangle 1324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3" name="Rectangle 1324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4" name="Rectangle 1324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5" name="Rectangle 1324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6" name="Rectangle 1324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7" name="Rectangle 1324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8" name="Rectangle 1324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49" name="Rectangle 1325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0" name="Rectangle 1325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1" name="Rectangle 1325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2" name="Rectangle 1325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3" name="Rectangle 1325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4" name="Rectangle 1325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5" name="Rectangle 1325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6" name="Rectangle 1325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7" name="Rectangle 1325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8" name="Rectangle 1325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59" name="Rectangle 1326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0" name="Rectangle 1326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1" name="Rectangle 1326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2" name="Rectangle 1326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3" name="Rectangle 1326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4" name="Rectangle 1326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5" name="Rectangle 1326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6" name="Rectangle 1326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7" name="Rectangle 1326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8" name="Rectangle 1326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69" name="Rectangle 1327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0" name="Rectangle 1327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1" name="Rectangle 1327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2" name="Rectangle 1327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3" name="Rectangle 1327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4" name="Rectangle 1327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5" name="Rectangle 1327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6" name="Rectangle 1327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7" name="Rectangle 1327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8" name="Rectangle 1327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79" name="Rectangle 1328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0" name="Rectangle 1328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1" name="Rectangle 1328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2" name="Rectangle 1328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3" name="Rectangle 1328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4" name="Rectangle 1328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5" name="Rectangle 1328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6" name="Rectangle 1328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7" name="Rectangle 1328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8" name="Rectangle 1328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89" name="Rectangle 1329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0" name="Rectangle 1329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1" name="Rectangle 1329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2" name="Rectangle 1329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3" name="Rectangle 1329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4" name="Rectangle 1329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5" name="Rectangle 1329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6" name="Rectangle 1329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7" name="Rectangle 1329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8" name="Rectangle 1329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199" name="Rectangle 1330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0" name="Rectangle 1330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1" name="Rectangle 1330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2" name="Rectangle 1330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3" name="Rectangle 1330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4" name="Rectangle 1330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5" name="Rectangle 1330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6" name="Rectangle 1330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7" name="Rectangle 1330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8" name="Rectangle 1330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09" name="Rectangle 1331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0" name="Rectangle 1331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1" name="Rectangle 1331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2" name="Rectangle 1331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3" name="Rectangle 1331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4" name="Rectangle 1331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5" name="Rectangle 1331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6" name="Rectangle 1331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7" name="Rectangle 1331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8" name="Rectangle 1331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19" name="Rectangle 1332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0" name="Rectangle 1332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1" name="Rectangle 1332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2" name="Rectangle 1332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3" name="Rectangle 1332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4" name="Rectangle 1332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5" name="Rectangle 1332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6" name="Rectangle 1332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7" name="Rectangle 1332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8" name="Rectangle 1332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29" name="Rectangle 1333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0" name="Rectangle 1333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1" name="Rectangle 1333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2" name="Rectangle 1333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3" name="Rectangle 1333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4" name="Rectangle 1333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5" name="Rectangle 1333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6" name="Rectangle 1333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7" name="Rectangle 1333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8" name="Rectangle 1333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39" name="Rectangle 1334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0" name="Rectangle 1334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1" name="Rectangle 1334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2" name="Rectangle 1334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3" name="Rectangle 1334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4" name="Rectangle 1334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5" name="Rectangle 1334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6" name="Rectangle 1334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7" name="Rectangle 1334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8" name="Rectangle 1334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49" name="Rectangle 1335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0" name="Rectangle 1335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1" name="Rectangle 1335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2" name="Rectangle 1335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3" name="Rectangle 1335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4" name="Rectangle 1335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5" name="Rectangle 1335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6" name="Rectangle 1335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7" name="Rectangle 1335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8" name="Rectangle 1335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59" name="Rectangle 1336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0" name="Rectangle 1336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1" name="Rectangle 1336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2" name="Rectangle 1336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3" name="Rectangle 1336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4" name="Rectangle 1336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5" name="Rectangle 1336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6" name="Rectangle 1336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7" name="Rectangle 1336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8" name="Rectangle 1336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69" name="Rectangle 1337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0" name="Rectangle 1337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1" name="Rectangle 1337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2" name="Rectangle 1337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3" name="Rectangle 1337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4" name="Rectangle 1337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5" name="Rectangle 1337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6" name="Rectangle 1337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7" name="Rectangle 1337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8" name="Rectangle 1337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79" name="Rectangle 1338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0" name="Rectangle 1338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1" name="Rectangle 1338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2" name="Rectangle 1338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3" name="Rectangle 1338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4" name="Rectangle 1338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5" name="Rectangle 1338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6" name="Rectangle 1338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7" name="Rectangle 1338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8" name="Rectangle 1338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89" name="Rectangle 13390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0" name="Rectangle 13391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1" name="Rectangle 13392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2" name="Rectangle 13393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3" name="Rectangle 13394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4" name="Rectangle 13395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5" name="Rectangle 13396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6" name="Rectangle 13397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7" name="Rectangle 13398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298" name="Rectangle 13399"/>
        <xdr:cNvSpPr>
          <a:spLocks/>
        </xdr:cNvSpPr>
      </xdr:nvSpPr>
      <xdr:spPr>
        <a:xfrm>
          <a:off x="10868025" y="400050"/>
          <a:ext cx="1171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tkovi\AppData\Local\Temp\IR%202006\IR%202006\IK%2019.10.2005\Pozadavky%20na%20IR%202006%20-%20ODB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Titul"/>
      <sheetName val="Archiv, OFR"/>
      <sheetName val="Doprava"/>
      <sheetName val="MěP, OER"/>
      <sheetName val="OI"/>
      <sheetName val="OKaB"/>
      <sheetName val="OKaS"/>
      <sheetName val="MJ, OVP"/>
      <sheetName val="SOC"/>
      <sheetName val="TSM"/>
      <sheetName val="HOS-130"/>
      <sheetName val="HOS-133"/>
      <sheetName val="HOS-134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9"/>
  <sheetViews>
    <sheetView tabSelected="1" zoomScale="75" zoomScaleNormal="75" zoomScalePageLayoutView="0" workbookViewId="0" topLeftCell="A1">
      <pane ySplit="5" topLeftCell="A6" activePane="bottomLeft" state="frozen"/>
      <selection pane="topLeft" activeCell="A3" sqref="A3"/>
      <selection pane="bottomLeft" activeCell="D11" sqref="D11"/>
    </sheetView>
  </sheetViews>
  <sheetFormatPr defaultColWidth="9.125" defaultRowHeight="12.75"/>
  <cols>
    <col min="1" max="1" width="76.875" style="0" customWidth="1"/>
    <col min="2" max="2" width="13.375" style="0" customWidth="1"/>
    <col min="3" max="3" width="12.00390625" style="0" customWidth="1"/>
    <col min="4" max="4" width="14.625" style="0" customWidth="1"/>
    <col min="5" max="5" width="13.25390625" style="0" customWidth="1"/>
    <col min="6" max="6" width="14.625" style="0" customWidth="1"/>
    <col min="7" max="7" width="14.375" style="0" customWidth="1"/>
    <col min="8" max="8" width="14.625" style="0" customWidth="1"/>
    <col min="9" max="9" width="13.875" style="0" customWidth="1"/>
    <col min="10" max="11" width="11.75390625" style="0" customWidth="1"/>
    <col min="12" max="12" width="12.00390625" style="0" customWidth="1"/>
    <col min="13" max="13" width="10.375" style="0" customWidth="1"/>
    <col min="14" max="14" width="12.125" style="0" customWidth="1"/>
    <col min="15" max="15" width="11.375" style="0" customWidth="1"/>
    <col min="16" max="16" width="10.75390625" style="0" customWidth="1"/>
    <col min="17" max="17" width="9.25390625" style="0" bestFit="1" customWidth="1"/>
    <col min="18" max="18" width="10.75390625" style="0" customWidth="1"/>
  </cols>
  <sheetData>
    <row r="2" ht="4.5" customHeight="1" thickBot="1">
      <c r="A2" s="57"/>
    </row>
    <row r="3" spans="1:10" s="63" customFormat="1" ht="15.75" customHeight="1">
      <c r="A3" s="399" t="s">
        <v>8</v>
      </c>
      <c r="B3" s="392" t="s">
        <v>102</v>
      </c>
      <c r="C3" s="395" t="s">
        <v>224</v>
      </c>
      <c r="D3" s="398"/>
      <c r="E3" s="398"/>
      <c r="F3" s="398"/>
      <c r="G3" s="398"/>
      <c r="H3" s="398"/>
      <c r="I3" s="398"/>
      <c r="J3" s="62"/>
    </row>
    <row r="4" spans="1:10" s="63" customFormat="1" ht="24" customHeight="1">
      <c r="A4" s="400"/>
      <c r="B4" s="393"/>
      <c r="C4" s="396"/>
      <c r="D4" s="398"/>
      <c r="E4" s="398"/>
      <c r="F4" s="398"/>
      <c r="G4" s="398"/>
      <c r="H4" s="398"/>
      <c r="I4" s="398"/>
      <c r="J4" s="62"/>
    </row>
    <row r="5" spans="1:33" s="63" customFormat="1" ht="28.5" customHeight="1" thickBot="1">
      <c r="A5" s="401"/>
      <c r="B5" s="394"/>
      <c r="C5" s="397"/>
      <c r="D5" s="93"/>
      <c r="E5" s="93"/>
      <c r="F5" s="93"/>
      <c r="G5" s="93"/>
      <c r="H5" s="93"/>
      <c r="I5" s="93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9" ht="30" customHeight="1">
      <c r="A6" s="58" t="s">
        <v>13</v>
      </c>
      <c r="B6" s="79">
        <v>33909</v>
      </c>
      <c r="C6" s="94">
        <f>'Seznam akci dle ORJ'!I11</f>
        <v>3732</v>
      </c>
      <c r="D6" s="78"/>
      <c r="E6" s="78"/>
      <c r="F6" s="78"/>
      <c r="G6" s="78"/>
      <c r="H6" s="78"/>
      <c r="I6" s="78"/>
    </row>
    <row r="7" spans="1:9" ht="30" customHeight="1">
      <c r="A7" s="59" t="s">
        <v>14</v>
      </c>
      <c r="B7" s="80">
        <v>0</v>
      </c>
      <c r="C7" s="94">
        <f>'Seznam akci dle ORJ'!I17</f>
        <v>0</v>
      </c>
      <c r="D7" s="78"/>
      <c r="E7" s="78"/>
      <c r="F7" s="78"/>
      <c r="G7" s="78"/>
      <c r="H7" s="78"/>
      <c r="I7" s="78"/>
    </row>
    <row r="8" spans="1:9" ht="30" customHeight="1">
      <c r="A8" s="59" t="s">
        <v>15</v>
      </c>
      <c r="B8" s="80">
        <v>3050</v>
      </c>
      <c r="C8" s="94">
        <f>'Seznam akci dle ORJ'!I21</f>
        <v>3000</v>
      </c>
      <c r="D8" s="78"/>
      <c r="E8" s="78"/>
      <c r="F8" s="78"/>
      <c r="G8" s="78"/>
      <c r="H8" s="78"/>
      <c r="I8" s="78"/>
    </row>
    <row r="9" spans="1:9" ht="30.75" customHeight="1">
      <c r="A9" s="59" t="s">
        <v>16</v>
      </c>
      <c r="B9" s="81">
        <v>15100</v>
      </c>
      <c r="C9" s="94">
        <f>'Seznam akci dle ORJ'!I25</f>
        <v>6300</v>
      </c>
      <c r="D9" s="78"/>
      <c r="E9" s="78"/>
      <c r="F9" s="78"/>
      <c r="G9" s="78"/>
      <c r="H9" s="78"/>
      <c r="I9" s="78"/>
    </row>
    <row r="10" spans="1:9" ht="36" customHeight="1">
      <c r="A10" s="59" t="s">
        <v>17</v>
      </c>
      <c r="B10" s="80">
        <v>0</v>
      </c>
      <c r="C10" s="94">
        <f>'Seznam akci dle ORJ'!I29</f>
        <v>250</v>
      </c>
      <c r="D10" s="78"/>
      <c r="E10" s="78"/>
      <c r="F10" s="78"/>
      <c r="G10" s="78"/>
      <c r="H10" s="78"/>
      <c r="I10" s="78"/>
    </row>
    <row r="11" spans="1:9" ht="30" customHeight="1">
      <c r="A11" s="59" t="s">
        <v>18</v>
      </c>
      <c r="B11" s="80">
        <v>0</v>
      </c>
      <c r="C11" s="94">
        <f>'Seznam akci dle ORJ'!I35</f>
        <v>12500</v>
      </c>
      <c r="D11" s="78"/>
      <c r="E11" s="78"/>
      <c r="F11" s="78"/>
      <c r="G11" s="78"/>
      <c r="H11" s="78"/>
      <c r="I11" s="78"/>
    </row>
    <row r="12" spans="1:9" ht="30" customHeight="1">
      <c r="A12" s="59" t="s">
        <v>213</v>
      </c>
      <c r="B12" s="81">
        <v>0</v>
      </c>
      <c r="C12" s="94">
        <f>'Seznam akci dle ORJ'!I44</f>
        <v>2155</v>
      </c>
      <c r="D12" s="78"/>
      <c r="E12" s="78"/>
      <c r="F12" s="78"/>
      <c r="G12" s="78"/>
      <c r="H12" s="78"/>
      <c r="I12" s="78"/>
    </row>
    <row r="13" spans="1:9" ht="35.25" customHeight="1">
      <c r="A13" s="59" t="s">
        <v>214</v>
      </c>
      <c r="B13" s="80">
        <v>97000</v>
      </c>
      <c r="C13" s="94">
        <f>'Seznam akci dle ORJ'!I49</f>
        <v>10000</v>
      </c>
      <c r="D13" s="78"/>
      <c r="E13" s="78"/>
      <c r="F13" s="78"/>
      <c r="G13" s="78"/>
      <c r="H13" s="78"/>
      <c r="I13" s="78"/>
    </row>
    <row r="14" spans="1:9" ht="30.75" customHeight="1">
      <c r="A14" s="59" t="s">
        <v>215</v>
      </c>
      <c r="B14" s="82">
        <v>0</v>
      </c>
      <c r="C14" s="94">
        <f>'Seznam akci dle ORJ'!I53</f>
        <v>0</v>
      </c>
      <c r="D14" s="78"/>
      <c r="E14" s="78"/>
      <c r="F14" s="78"/>
      <c r="G14" s="78"/>
      <c r="H14" s="78"/>
      <c r="I14" s="78"/>
    </row>
    <row r="15" spans="1:9" ht="36.75" customHeight="1">
      <c r="A15" s="59" t="s">
        <v>216</v>
      </c>
      <c r="B15" s="80">
        <v>13176</v>
      </c>
      <c r="C15" s="94">
        <v>0</v>
      </c>
      <c r="D15" s="78"/>
      <c r="E15" s="78"/>
      <c r="F15" s="78"/>
      <c r="G15" s="78"/>
      <c r="H15" s="78"/>
      <c r="I15" s="78"/>
    </row>
    <row r="16" spans="1:9" ht="30" customHeight="1">
      <c r="A16" s="58" t="s">
        <v>19</v>
      </c>
      <c r="B16" s="81">
        <v>500</v>
      </c>
      <c r="C16" s="94">
        <f>'Seznam akci dle ORJ'!I57</f>
        <v>500</v>
      </c>
      <c r="D16" s="78"/>
      <c r="E16" s="78"/>
      <c r="F16" s="78"/>
      <c r="G16" s="78"/>
      <c r="H16" s="78"/>
      <c r="I16" s="78"/>
    </row>
    <row r="17" spans="1:9" ht="30" customHeight="1">
      <c r="A17" s="59" t="s">
        <v>20</v>
      </c>
      <c r="B17" s="80">
        <v>1500</v>
      </c>
      <c r="C17" s="94">
        <f>'Seznam akci dle ORJ'!I63</f>
        <v>3000</v>
      </c>
      <c r="D17" s="78"/>
      <c r="E17" s="78"/>
      <c r="F17" s="78"/>
      <c r="G17" s="78"/>
      <c r="H17" s="78"/>
      <c r="I17" s="78"/>
    </row>
    <row r="18" spans="1:9" ht="30" customHeight="1">
      <c r="A18" s="60" t="s">
        <v>21</v>
      </c>
      <c r="B18" s="80">
        <v>986905</v>
      </c>
      <c r="C18" s="94">
        <f>'Seznam akci dle ORJ'!I192</f>
        <v>616063</v>
      </c>
      <c r="D18" s="78"/>
      <c r="E18" s="78"/>
      <c r="F18" s="78"/>
      <c r="G18" s="78"/>
      <c r="H18" s="78"/>
      <c r="I18" s="78"/>
    </row>
    <row r="19" spans="1:9" ht="30" customHeight="1">
      <c r="A19" s="59" t="s">
        <v>218</v>
      </c>
      <c r="B19" s="80">
        <v>0</v>
      </c>
      <c r="C19" s="94">
        <f>'Seznam akci dle ORJ'!I197</f>
        <v>6000</v>
      </c>
      <c r="D19" s="78"/>
      <c r="E19" s="78"/>
      <c r="F19" s="78"/>
      <c r="G19" s="78"/>
      <c r="H19" s="78"/>
      <c r="I19" s="78"/>
    </row>
    <row r="20" spans="1:9" ht="30" customHeight="1">
      <c r="A20" s="59" t="s">
        <v>219</v>
      </c>
      <c r="B20" s="80">
        <v>0</v>
      </c>
      <c r="C20" s="94">
        <f>'sumář dle ORJ'!I203</f>
        <v>0</v>
      </c>
      <c r="D20" s="78"/>
      <c r="E20" s="78"/>
      <c r="F20" s="78"/>
      <c r="G20" s="78"/>
      <c r="H20" s="78"/>
      <c r="I20" s="78"/>
    </row>
    <row r="21" spans="1:9" ht="30" customHeight="1">
      <c r="A21" s="60" t="s">
        <v>222</v>
      </c>
      <c r="B21" s="390">
        <v>103655</v>
      </c>
      <c r="C21" s="391">
        <v>0</v>
      </c>
      <c r="D21" s="78"/>
      <c r="E21" s="78"/>
      <c r="F21" s="78"/>
      <c r="G21" s="78"/>
      <c r="H21" s="78"/>
      <c r="I21" s="78"/>
    </row>
    <row r="22" spans="1:9" ht="36.75" customHeight="1" thickBot="1">
      <c r="A22" s="58" t="s">
        <v>223</v>
      </c>
      <c r="B22" s="81">
        <v>72205</v>
      </c>
      <c r="C22" s="95">
        <v>0</v>
      </c>
      <c r="D22" s="78"/>
      <c r="E22" s="78"/>
      <c r="F22" s="78"/>
      <c r="G22" s="78"/>
      <c r="H22" s="78"/>
      <c r="I22" s="78"/>
    </row>
    <row r="23" spans="1:9" ht="30" customHeight="1" thickBot="1">
      <c r="A23" s="15" t="s">
        <v>9</v>
      </c>
      <c r="B23" s="61">
        <f>SUM(B6:B22)</f>
        <v>1327000</v>
      </c>
      <c r="C23" s="61">
        <f>SUM(C6:C22)</f>
        <v>663500</v>
      </c>
      <c r="D23" s="83"/>
      <c r="E23" s="83"/>
      <c r="F23" s="83"/>
      <c r="G23" s="83"/>
      <c r="H23" s="83"/>
      <c r="I23" s="83"/>
    </row>
    <row r="24" spans="1:3" ht="30" customHeight="1">
      <c r="A24" s="16"/>
      <c r="B24" s="64"/>
      <c r="C24" s="83"/>
    </row>
    <row r="25" spans="2:4" ht="12.75">
      <c r="B25" s="84"/>
      <c r="C25" s="84"/>
      <c r="D25" s="84"/>
    </row>
    <row r="26" spans="2:3" ht="12.75">
      <c r="B26" s="84"/>
      <c r="C26" s="84"/>
    </row>
    <row r="27" ht="12.75">
      <c r="B27" s="84"/>
    </row>
    <row r="28" ht="12.75">
      <c r="B28" s="84"/>
    </row>
    <row r="29" ht="12.75">
      <c r="B29" s="84"/>
    </row>
  </sheetData>
  <sheetProtection/>
  <mergeCells count="5">
    <mergeCell ref="B3:B5"/>
    <mergeCell ref="C3:C5"/>
    <mergeCell ref="D3:I3"/>
    <mergeCell ref="D4:I4"/>
    <mergeCell ref="A3:A5"/>
  </mergeCells>
  <printOptions/>
  <pageMargins left="0.5905511811023623" right="0.3937007874015748" top="1.968503937007874" bottom="0.6299212598425197" header="0.984251968503937" footer="0.2362204724409449"/>
  <pageSetup horizontalDpi="600" verticalDpi="600" orientation="portrait" paperSize="9" scale="92" r:id="rId2"/>
  <headerFooter alignWithMargins="0">
    <oddHeader>&amp;C&amp;"Arial CE,Tučné"&amp;14Rozpočtové provizorium kapitálových výdajů SMO pro rok 2016 - členění dle ORJ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63"/>
  <sheetViews>
    <sheetView view="pageBreakPreview" zoomScale="80" zoomScaleNormal="75" zoomScaleSheetLayoutView="80" zoomScalePageLayoutView="0" workbookViewId="0" topLeftCell="A1">
      <pane ySplit="3" topLeftCell="A181" activePane="bottomLeft" state="frozen"/>
      <selection pane="topLeft" activeCell="A3" sqref="A3"/>
      <selection pane="bottomLeft" activeCell="N187" sqref="N187:N188"/>
    </sheetView>
  </sheetViews>
  <sheetFormatPr defaultColWidth="9.00390625" defaultRowHeight="19.5" customHeight="1"/>
  <cols>
    <col min="1" max="1" width="5.375" style="20" customWidth="1"/>
    <col min="2" max="2" width="6.375" style="22" customWidth="1"/>
    <col min="3" max="3" width="7.00390625" style="3" customWidth="1"/>
    <col min="4" max="4" width="103.625" style="37" customWidth="1"/>
    <col min="5" max="5" width="4.625" style="1" customWidth="1"/>
    <col min="6" max="6" width="5.125" style="1" customWidth="1"/>
    <col min="7" max="8" width="5.25390625" style="32" customWidth="1"/>
    <col min="9" max="9" width="15.375" style="1" customWidth="1"/>
    <col min="10" max="10" width="9.75390625" style="0" customWidth="1"/>
    <col min="11" max="11" width="12.375" style="1" customWidth="1"/>
    <col min="12" max="12" width="12.875" style="1" customWidth="1"/>
    <col min="13" max="13" width="13.875" style="2" customWidth="1"/>
    <col min="14" max="14" width="13.00390625" style="2" customWidth="1"/>
    <col min="15" max="15" width="10.375" style="2" customWidth="1"/>
    <col min="16" max="16" width="11.25390625" style="2" customWidth="1"/>
    <col min="17" max="17" width="10.375" style="0" customWidth="1"/>
    <col min="18" max="18" width="12.375" style="0" customWidth="1"/>
    <col min="19" max="19" width="10.375" style="6" customWidth="1"/>
    <col min="20" max="20" width="10.875" style="6" customWidth="1"/>
    <col min="21" max="21" width="10.125" style="1" customWidth="1"/>
    <col min="22" max="24" width="10.375" style="1" customWidth="1"/>
    <col min="25" max="25" width="9.75390625" style="1" customWidth="1"/>
    <col min="26" max="26" width="10.375" style="1" customWidth="1"/>
    <col min="27" max="29" width="9.875" style="7" customWidth="1"/>
    <col min="30" max="30" width="9.125" style="7" customWidth="1"/>
    <col min="31" max="31" width="11.625" style="7" customWidth="1"/>
    <col min="32" max="61" width="9.125" style="7" customWidth="1"/>
    <col min="62" max="79" width="9.125" style="1" customWidth="1"/>
  </cols>
  <sheetData>
    <row r="1" spans="1:79" ht="15.75" customHeight="1">
      <c r="A1" s="24"/>
      <c r="B1" s="24"/>
      <c r="C1" s="407" t="s">
        <v>7</v>
      </c>
      <c r="D1" s="424" t="s">
        <v>0</v>
      </c>
      <c r="E1" s="410" t="s">
        <v>2</v>
      </c>
      <c r="F1" s="413" t="s">
        <v>3</v>
      </c>
      <c r="G1" s="416" t="s">
        <v>4</v>
      </c>
      <c r="H1" s="417"/>
      <c r="I1" s="420" t="s">
        <v>103</v>
      </c>
      <c r="J1" s="398"/>
      <c r="K1" s="39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ht="15.75" customHeight="1">
      <c r="A2" s="25"/>
      <c r="B2" s="25"/>
      <c r="C2" s="408"/>
      <c r="D2" s="425"/>
      <c r="E2" s="411"/>
      <c r="F2" s="414"/>
      <c r="G2" s="418" t="s">
        <v>5</v>
      </c>
      <c r="H2" s="405" t="s">
        <v>6</v>
      </c>
      <c r="I2" s="420"/>
      <c r="J2" s="422"/>
      <c r="K2" s="422"/>
      <c r="L2" s="70"/>
      <c r="M2" s="70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6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45.75" customHeight="1" thickBot="1">
      <c r="A3" s="20" t="s">
        <v>1</v>
      </c>
      <c r="B3" s="22" t="s">
        <v>8</v>
      </c>
      <c r="C3" s="409"/>
      <c r="D3" s="426"/>
      <c r="E3" s="412"/>
      <c r="F3" s="415"/>
      <c r="G3" s="419"/>
      <c r="H3" s="406"/>
      <c r="I3" s="421"/>
      <c r="J3" s="72"/>
      <c r="K3" s="72"/>
      <c r="L3" s="70"/>
      <c r="M3" s="70"/>
      <c r="N3" s="66"/>
      <c r="O3" s="66"/>
      <c r="P3" s="65"/>
      <c r="Q3" s="65"/>
      <c r="R3" s="67"/>
      <c r="S3" s="67"/>
      <c r="T3" s="65"/>
      <c r="U3" s="65"/>
      <c r="V3" s="67"/>
      <c r="W3" s="67"/>
      <c r="X3" s="65"/>
      <c r="Y3" s="65"/>
      <c r="Z3" s="6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61" s="11" customFormat="1" ht="31.5" customHeight="1">
      <c r="A4" s="20">
        <v>2212</v>
      </c>
      <c r="B4" s="177">
        <v>100</v>
      </c>
      <c r="C4" s="178"/>
      <c r="D4" s="179" t="s">
        <v>104</v>
      </c>
      <c r="E4" s="119" t="s">
        <v>33</v>
      </c>
      <c r="F4" s="117" t="s">
        <v>105</v>
      </c>
      <c r="G4" s="117">
        <v>2015</v>
      </c>
      <c r="H4" s="180">
        <v>2019</v>
      </c>
      <c r="I4" s="140">
        <v>0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</row>
    <row r="5" spans="1:61" s="10" customFormat="1" ht="31.5" customHeight="1">
      <c r="A5" s="20">
        <v>2212</v>
      </c>
      <c r="B5" s="177">
        <v>100</v>
      </c>
      <c r="C5" s="181">
        <v>3408</v>
      </c>
      <c r="D5" s="182" t="s">
        <v>106</v>
      </c>
      <c r="E5" s="120"/>
      <c r="F5" s="121">
        <v>400</v>
      </c>
      <c r="G5" s="121">
        <v>2016</v>
      </c>
      <c r="H5" s="183">
        <v>2016</v>
      </c>
      <c r="I5" s="141">
        <v>1000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</row>
    <row r="6" spans="1:61" s="10" customFormat="1" ht="31.5" customHeight="1">
      <c r="A6" s="20">
        <v>2212</v>
      </c>
      <c r="B6" s="177">
        <v>100</v>
      </c>
      <c r="C6" s="184">
        <v>3093</v>
      </c>
      <c r="D6" s="185" t="s">
        <v>31</v>
      </c>
      <c r="E6" s="101"/>
      <c r="F6" s="125">
        <v>400</v>
      </c>
      <c r="G6" s="125">
        <v>2016</v>
      </c>
      <c r="H6" s="186">
        <v>2019</v>
      </c>
      <c r="I6" s="142">
        <v>1000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</row>
    <row r="7" spans="1:61" s="176" customFormat="1" ht="31.5" customHeight="1">
      <c r="A7" s="20">
        <v>2219</v>
      </c>
      <c r="B7" s="177">
        <v>100</v>
      </c>
      <c r="C7" s="187"/>
      <c r="D7" s="188" t="s">
        <v>32</v>
      </c>
      <c r="E7" s="101"/>
      <c r="F7" s="125">
        <v>400</v>
      </c>
      <c r="G7" s="125">
        <v>2014</v>
      </c>
      <c r="H7" s="186">
        <v>2017</v>
      </c>
      <c r="I7" s="142">
        <v>1000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s="176" customFormat="1" ht="31.5" customHeight="1">
      <c r="A8" s="20">
        <v>2271</v>
      </c>
      <c r="B8" s="177">
        <v>100</v>
      </c>
      <c r="C8" s="189"/>
      <c r="D8" s="190" t="s">
        <v>107</v>
      </c>
      <c r="E8" s="106" t="s">
        <v>34</v>
      </c>
      <c r="F8" s="107">
        <v>411</v>
      </c>
      <c r="G8" s="107">
        <v>2016</v>
      </c>
      <c r="H8" s="191">
        <v>2016</v>
      </c>
      <c r="I8" s="142">
        <v>165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</row>
    <row r="9" spans="1:61" s="176" customFormat="1" ht="31.5" customHeight="1">
      <c r="A9" s="20">
        <v>2271</v>
      </c>
      <c r="B9" s="177">
        <v>100</v>
      </c>
      <c r="C9" s="192"/>
      <c r="D9" s="190" t="s">
        <v>108</v>
      </c>
      <c r="E9" s="106" t="s">
        <v>34</v>
      </c>
      <c r="F9" s="107">
        <v>411</v>
      </c>
      <c r="G9" s="107">
        <v>2016</v>
      </c>
      <c r="H9" s="191">
        <v>2016</v>
      </c>
      <c r="I9" s="142">
        <v>548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1:61" s="176" customFormat="1" ht="31.5" customHeight="1" thickBot="1">
      <c r="A10" s="20">
        <v>2271</v>
      </c>
      <c r="B10" s="177">
        <v>100</v>
      </c>
      <c r="C10" s="193"/>
      <c r="D10" s="194" t="s">
        <v>109</v>
      </c>
      <c r="E10" s="195" t="s">
        <v>39</v>
      </c>
      <c r="F10" s="196">
        <v>411</v>
      </c>
      <c r="G10" s="196">
        <v>2016</v>
      </c>
      <c r="H10" s="197">
        <v>2016</v>
      </c>
      <c r="I10" s="142">
        <v>19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</row>
    <row r="11" spans="1:26" s="56" customFormat="1" ht="25.5" customHeight="1" thickBot="1">
      <c r="A11" s="20"/>
      <c r="B11" s="22"/>
      <c r="C11" s="39"/>
      <c r="D11" s="402" t="s">
        <v>22</v>
      </c>
      <c r="E11" s="402"/>
      <c r="F11" s="402"/>
      <c r="G11" s="402"/>
      <c r="H11" s="403"/>
      <c r="I11" s="76">
        <f>SUM(I4:I10)</f>
        <v>3732</v>
      </c>
      <c r="J11" s="87"/>
      <c r="K11" s="87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s="56" customFormat="1" ht="25.5" customHeight="1">
      <c r="A12" s="20"/>
      <c r="B12" s="22"/>
      <c r="C12" s="39"/>
      <c r="D12" s="96"/>
      <c r="E12" s="96"/>
      <c r="F12" s="96"/>
      <c r="G12" s="96"/>
      <c r="H12" s="96"/>
      <c r="I12" s="87"/>
      <c r="J12" s="87"/>
      <c r="K12" s="87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s="56" customFormat="1" ht="25.5" customHeight="1" thickBot="1">
      <c r="A13" s="20"/>
      <c r="B13" s="22"/>
      <c r="C13" s="39"/>
      <c r="D13" s="96"/>
      <c r="E13" s="96"/>
      <c r="F13" s="96"/>
      <c r="G13" s="96"/>
      <c r="H13" s="96"/>
      <c r="I13" s="87"/>
      <c r="J13" s="87"/>
      <c r="K13" s="87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s="23" customFormat="1" ht="30" customHeight="1">
      <c r="A14" s="20">
        <v>2219</v>
      </c>
      <c r="B14" s="177">
        <v>120</v>
      </c>
      <c r="C14" s="201"/>
      <c r="D14" s="202" t="s">
        <v>111</v>
      </c>
      <c r="E14" s="119"/>
      <c r="F14" s="117">
        <v>400</v>
      </c>
      <c r="G14" s="117">
        <v>2016</v>
      </c>
      <c r="H14" s="180">
        <v>2016</v>
      </c>
      <c r="I14" s="200">
        <v>0</v>
      </c>
      <c r="J14" s="48"/>
      <c r="K14" s="40"/>
      <c r="L14" s="49"/>
      <c r="M14" s="45"/>
      <c r="N14" s="45"/>
      <c r="O14" s="45"/>
      <c r="P14" s="45"/>
      <c r="Q14" s="45"/>
      <c r="R14" s="45"/>
      <c r="S14" s="49"/>
      <c r="T14" s="46"/>
      <c r="U14" s="40"/>
      <c r="V14" s="40"/>
      <c r="W14" s="40"/>
      <c r="X14" s="40"/>
      <c r="Y14" s="40"/>
      <c r="Z14" s="40"/>
    </row>
    <row r="15" spans="1:26" s="23" customFormat="1" ht="30" customHeight="1">
      <c r="A15" s="20">
        <v>3412</v>
      </c>
      <c r="B15" s="177">
        <v>120</v>
      </c>
      <c r="C15" s="203"/>
      <c r="D15" s="204" t="s">
        <v>112</v>
      </c>
      <c r="E15" s="106" t="s">
        <v>33</v>
      </c>
      <c r="F15" s="102">
        <v>400</v>
      </c>
      <c r="G15" s="107">
        <v>2016</v>
      </c>
      <c r="H15" s="191">
        <v>2018</v>
      </c>
      <c r="I15" s="142">
        <v>0</v>
      </c>
      <c r="J15" s="48"/>
      <c r="K15" s="40"/>
      <c r="L15" s="49"/>
      <c r="M15" s="45"/>
      <c r="N15" s="45"/>
      <c r="O15" s="45"/>
      <c r="P15" s="45"/>
      <c r="Q15" s="45"/>
      <c r="R15" s="45"/>
      <c r="S15" s="49"/>
      <c r="T15" s="46"/>
      <c r="U15" s="40"/>
      <c r="V15" s="40"/>
      <c r="W15" s="40"/>
      <c r="X15" s="40"/>
      <c r="Y15" s="40"/>
      <c r="Z15" s="40"/>
    </row>
    <row r="16" spans="1:26" s="23" customFormat="1" ht="36" customHeight="1" thickBot="1">
      <c r="A16" s="20">
        <v>3639</v>
      </c>
      <c r="B16" s="177">
        <v>120</v>
      </c>
      <c r="C16" s="205"/>
      <c r="D16" s="206" t="s">
        <v>113</v>
      </c>
      <c r="E16" s="207" t="s">
        <v>46</v>
      </c>
      <c r="F16" s="173" t="s">
        <v>46</v>
      </c>
      <c r="G16" s="118">
        <v>2015</v>
      </c>
      <c r="H16" s="208">
        <v>2017</v>
      </c>
      <c r="I16" s="145">
        <v>0</v>
      </c>
      <c r="J16" s="48"/>
      <c r="K16" s="40"/>
      <c r="L16" s="49"/>
      <c r="M16" s="45"/>
      <c r="N16" s="45"/>
      <c r="O16" s="45"/>
      <c r="P16" s="45"/>
      <c r="Q16" s="45"/>
      <c r="R16" s="45"/>
      <c r="S16" s="49"/>
      <c r="T16" s="46"/>
      <c r="U16" s="40"/>
      <c r="V16" s="40"/>
      <c r="W16" s="40"/>
      <c r="X16" s="40"/>
      <c r="Y16" s="40"/>
      <c r="Z16" s="40"/>
    </row>
    <row r="17" spans="1:26" s="56" customFormat="1" ht="25.5" customHeight="1" thickBot="1">
      <c r="A17" s="20"/>
      <c r="B17" s="22"/>
      <c r="C17" s="402" t="s">
        <v>110</v>
      </c>
      <c r="D17" s="402"/>
      <c r="E17" s="402"/>
      <c r="F17" s="402"/>
      <c r="G17" s="402"/>
      <c r="H17" s="403"/>
      <c r="I17" s="89">
        <f>SUM(I14:I16)</f>
        <v>0</v>
      </c>
      <c r="J17" s="88"/>
      <c r="K17" s="8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s="14" customFormat="1" ht="24.75" customHeight="1">
      <c r="A18" s="20"/>
      <c r="B18" s="22"/>
      <c r="C18" s="39"/>
      <c r="D18" s="38"/>
      <c r="E18" s="41"/>
      <c r="F18" s="41"/>
      <c r="G18" s="27"/>
      <c r="H18" s="27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31" s="7" customFormat="1" ht="23.25" customHeight="1" thickBot="1">
      <c r="A19" s="20"/>
      <c r="B19" s="22"/>
      <c r="C19" s="42"/>
      <c r="D19" s="404"/>
      <c r="E19" s="404"/>
      <c r="F19" s="404"/>
      <c r="G19" s="404"/>
      <c r="H19" s="404"/>
      <c r="I19" s="404"/>
      <c r="J19" s="404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E19" s="8"/>
    </row>
    <row r="20" spans="1:26" s="23" customFormat="1" ht="30" customHeight="1" thickBot="1">
      <c r="A20" s="21">
        <v>6171</v>
      </c>
      <c r="B20" s="177">
        <v>130</v>
      </c>
      <c r="C20" s="209"/>
      <c r="D20" s="210" t="s">
        <v>221</v>
      </c>
      <c r="E20" s="112" t="s">
        <v>34</v>
      </c>
      <c r="F20" s="113">
        <v>400</v>
      </c>
      <c r="G20" s="113">
        <v>2016</v>
      </c>
      <c r="H20" s="115">
        <v>2017</v>
      </c>
      <c r="I20" s="144">
        <v>3000</v>
      </c>
      <c r="J20" s="48"/>
      <c r="K20" s="40"/>
      <c r="L20" s="49"/>
      <c r="M20" s="45"/>
      <c r="N20" s="45"/>
      <c r="O20" s="45"/>
      <c r="P20" s="45"/>
      <c r="Q20" s="45"/>
      <c r="R20" s="45"/>
      <c r="S20" s="49"/>
      <c r="T20" s="46"/>
      <c r="U20" s="40"/>
      <c r="V20" s="40"/>
      <c r="W20" s="40"/>
      <c r="X20" s="40"/>
      <c r="Y20" s="40"/>
      <c r="Z20" s="40"/>
    </row>
    <row r="21" spans="1:26" s="56" customFormat="1" ht="25.5" customHeight="1" thickBot="1">
      <c r="A21" s="20"/>
      <c r="B21" s="22"/>
      <c r="C21" s="402" t="s">
        <v>12</v>
      </c>
      <c r="D21" s="402"/>
      <c r="E21" s="402"/>
      <c r="F21" s="402"/>
      <c r="G21" s="402"/>
      <c r="H21" s="403"/>
      <c r="I21" s="89">
        <f>I20</f>
        <v>3000</v>
      </c>
      <c r="J21" s="88"/>
      <c r="K21" s="88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s="14" customFormat="1" ht="22.5" customHeight="1">
      <c r="A22" s="21"/>
      <c r="B22" s="22"/>
      <c r="C22" s="17"/>
      <c r="D22" s="423"/>
      <c r="E22" s="423"/>
      <c r="F22" s="423"/>
      <c r="G22" s="423"/>
      <c r="H22" s="423"/>
      <c r="I22" s="423"/>
      <c r="J22" s="423"/>
      <c r="K22" s="40"/>
      <c r="L22" s="49"/>
      <c r="M22" s="45"/>
      <c r="N22" s="45"/>
      <c r="O22" s="45"/>
      <c r="P22" s="45"/>
      <c r="Q22" s="45"/>
      <c r="R22" s="45"/>
      <c r="S22" s="49"/>
      <c r="T22" s="46"/>
      <c r="U22" s="40"/>
      <c r="V22" s="40"/>
      <c r="W22" s="40"/>
      <c r="X22" s="40"/>
      <c r="Y22" s="40"/>
      <c r="Z22" s="40"/>
    </row>
    <row r="23" spans="1:26" s="14" customFormat="1" ht="22.5" customHeight="1" thickBot="1">
      <c r="A23" s="21"/>
      <c r="B23" s="22"/>
      <c r="C23" s="17"/>
      <c r="D23" s="47"/>
      <c r="E23" s="44"/>
      <c r="F23" s="44"/>
      <c r="G23" s="28"/>
      <c r="H23" s="28"/>
      <c r="I23" s="40"/>
      <c r="J23" s="48"/>
      <c r="K23" s="40"/>
      <c r="L23" s="49"/>
      <c r="M23" s="45"/>
      <c r="N23" s="45"/>
      <c r="O23" s="45"/>
      <c r="P23" s="45"/>
      <c r="Q23" s="45"/>
      <c r="R23" s="45"/>
      <c r="S23" s="49"/>
      <c r="T23" s="46"/>
      <c r="U23" s="40"/>
      <c r="V23" s="40"/>
      <c r="W23" s="40"/>
      <c r="X23" s="40"/>
      <c r="Y23" s="40"/>
      <c r="Z23" s="40"/>
    </row>
    <row r="24" spans="1:61" s="1" customFormat="1" ht="30" customHeight="1" thickBot="1">
      <c r="A24" s="21">
        <v>6171</v>
      </c>
      <c r="B24" s="177">
        <v>133</v>
      </c>
      <c r="C24" s="209"/>
      <c r="D24" s="210" t="s">
        <v>114</v>
      </c>
      <c r="E24" s="112" t="s">
        <v>34</v>
      </c>
      <c r="F24" s="113">
        <v>400</v>
      </c>
      <c r="G24" s="113">
        <v>2016</v>
      </c>
      <c r="H24" s="115">
        <v>2018</v>
      </c>
      <c r="I24" s="144">
        <v>6300</v>
      </c>
      <c r="J24" s="48"/>
      <c r="K24" s="40"/>
      <c r="L24" s="49"/>
      <c r="M24" s="45"/>
      <c r="N24" s="45"/>
      <c r="O24" s="45"/>
      <c r="P24" s="45"/>
      <c r="Q24" s="45"/>
      <c r="R24" s="45"/>
      <c r="S24" s="49"/>
      <c r="T24" s="46"/>
      <c r="U24" s="40"/>
      <c r="V24" s="40"/>
      <c r="W24" s="40"/>
      <c r="X24" s="40"/>
      <c r="Y24" s="40"/>
      <c r="Z24" s="40"/>
      <c r="AA24" s="7"/>
      <c r="AB24" s="7"/>
      <c r="AC24" s="7"/>
      <c r="AD24" s="7"/>
      <c r="AE24" s="8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26" s="56" customFormat="1" ht="37.5" customHeight="1" thickBot="1">
      <c r="A25" s="20"/>
      <c r="B25" s="22"/>
      <c r="C25" s="432" t="s">
        <v>11</v>
      </c>
      <c r="D25" s="432"/>
      <c r="E25" s="432"/>
      <c r="F25" s="432"/>
      <c r="G25" s="432"/>
      <c r="H25" s="433"/>
      <c r="I25" s="89">
        <f>I24</f>
        <v>6300</v>
      </c>
      <c r="J25" s="88"/>
      <c r="K25" s="88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31" s="7" customFormat="1" ht="24.75" customHeight="1">
      <c r="A26" s="21"/>
      <c r="B26" s="22"/>
      <c r="C26" s="17"/>
      <c r="D26" s="423"/>
      <c r="E26" s="423"/>
      <c r="F26" s="423"/>
      <c r="G26" s="423"/>
      <c r="H26" s="423"/>
      <c r="I26" s="423"/>
      <c r="J26" s="423"/>
      <c r="K26" s="40"/>
      <c r="L26" s="49"/>
      <c r="M26" s="45"/>
      <c r="N26" s="45"/>
      <c r="O26" s="45"/>
      <c r="P26" s="45"/>
      <c r="Q26" s="45"/>
      <c r="R26" s="45"/>
      <c r="S26" s="49"/>
      <c r="T26" s="46"/>
      <c r="U26" s="40"/>
      <c r="V26" s="40"/>
      <c r="W26" s="40"/>
      <c r="X26" s="40"/>
      <c r="Y26" s="40"/>
      <c r="Z26" s="40"/>
      <c r="AE26" s="8"/>
    </row>
    <row r="27" spans="1:31" s="7" customFormat="1" ht="24.75" customHeight="1" thickBot="1">
      <c r="A27" s="21"/>
      <c r="B27" s="22"/>
      <c r="C27" s="17"/>
      <c r="D27" s="47"/>
      <c r="E27" s="44"/>
      <c r="F27" s="44"/>
      <c r="G27" s="28"/>
      <c r="H27" s="28"/>
      <c r="I27" s="40"/>
      <c r="J27" s="48"/>
      <c r="K27" s="40"/>
      <c r="L27" s="49"/>
      <c r="M27" s="45"/>
      <c r="N27" s="45"/>
      <c r="O27" s="45"/>
      <c r="P27" s="45"/>
      <c r="Q27" s="45"/>
      <c r="R27" s="45"/>
      <c r="S27" s="49"/>
      <c r="T27" s="46"/>
      <c r="U27" s="40"/>
      <c r="V27" s="40"/>
      <c r="W27" s="40"/>
      <c r="X27" s="40"/>
      <c r="Y27" s="40"/>
      <c r="Z27" s="40"/>
      <c r="AE27" s="8"/>
    </row>
    <row r="28" spans="1:31" ht="30" customHeight="1" thickBot="1">
      <c r="A28" s="21">
        <v>6171</v>
      </c>
      <c r="B28" s="22">
        <v>134</v>
      </c>
      <c r="C28" s="209"/>
      <c r="D28" s="210" t="s">
        <v>29</v>
      </c>
      <c r="E28" s="211" t="s">
        <v>34</v>
      </c>
      <c r="F28" s="113">
        <v>400</v>
      </c>
      <c r="G28" s="113">
        <v>2016</v>
      </c>
      <c r="H28" s="114">
        <v>2016</v>
      </c>
      <c r="I28" s="144">
        <v>250</v>
      </c>
      <c r="J28" s="48"/>
      <c r="K28" s="40"/>
      <c r="L28" s="49"/>
      <c r="M28" s="45"/>
      <c r="N28" s="45"/>
      <c r="O28" s="45"/>
      <c r="P28" s="45"/>
      <c r="Q28" s="45"/>
      <c r="R28" s="45"/>
      <c r="S28" s="49"/>
      <c r="T28" s="46"/>
      <c r="U28" s="40"/>
      <c r="V28" s="40"/>
      <c r="W28" s="40"/>
      <c r="X28" s="40"/>
      <c r="Y28" s="40"/>
      <c r="Z28" s="40"/>
      <c r="AE28" s="8"/>
    </row>
    <row r="29" spans="1:26" s="56" customFormat="1" ht="33.75" customHeight="1" thickBot="1">
      <c r="A29" s="20"/>
      <c r="B29" s="22"/>
      <c r="C29" s="430" t="s">
        <v>10</v>
      </c>
      <c r="D29" s="430"/>
      <c r="E29" s="430"/>
      <c r="F29" s="430"/>
      <c r="G29" s="430"/>
      <c r="H29" s="431"/>
      <c r="I29" s="89">
        <f>I28</f>
        <v>250</v>
      </c>
      <c r="J29" s="88"/>
      <c r="K29" s="8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31" s="7" customFormat="1" ht="22.5" customHeight="1">
      <c r="A30" s="21"/>
      <c r="B30" s="22"/>
      <c r="C30" s="17"/>
      <c r="D30" s="423"/>
      <c r="E30" s="423"/>
      <c r="F30" s="423"/>
      <c r="G30" s="423"/>
      <c r="H30" s="423"/>
      <c r="I30" s="423"/>
      <c r="J30" s="423"/>
      <c r="K30" s="40"/>
      <c r="L30" s="49"/>
      <c r="M30" s="45"/>
      <c r="N30" s="45"/>
      <c r="O30" s="45"/>
      <c r="P30" s="45"/>
      <c r="Q30" s="45"/>
      <c r="R30" s="45"/>
      <c r="S30" s="49"/>
      <c r="T30" s="46"/>
      <c r="U30" s="40"/>
      <c r="V30" s="40"/>
      <c r="W30" s="40"/>
      <c r="X30" s="40"/>
      <c r="Y30" s="40"/>
      <c r="Z30" s="40"/>
      <c r="AE30" s="8"/>
    </row>
    <row r="31" spans="1:31" s="7" customFormat="1" ht="22.5" customHeight="1" thickBot="1">
      <c r="A31" s="21"/>
      <c r="B31" s="22"/>
      <c r="C31" s="17"/>
      <c r="D31" s="85"/>
      <c r="E31" s="85"/>
      <c r="F31" s="85"/>
      <c r="G31" s="85"/>
      <c r="H31" s="85"/>
      <c r="I31" s="85"/>
      <c r="J31" s="85"/>
      <c r="K31" s="40"/>
      <c r="L31" s="49"/>
      <c r="M31" s="45"/>
      <c r="N31" s="45"/>
      <c r="O31" s="45"/>
      <c r="P31" s="45"/>
      <c r="Q31" s="45"/>
      <c r="R31" s="45"/>
      <c r="S31" s="49"/>
      <c r="T31" s="46"/>
      <c r="U31" s="40"/>
      <c r="V31" s="40"/>
      <c r="W31" s="40"/>
      <c r="X31" s="40"/>
      <c r="Y31" s="40"/>
      <c r="Z31" s="40"/>
      <c r="AE31" s="8"/>
    </row>
    <row r="32" spans="1:31" s="7" customFormat="1" ht="32.25" customHeight="1">
      <c r="A32" s="20">
        <v>3612</v>
      </c>
      <c r="B32" s="177">
        <v>137</v>
      </c>
      <c r="C32" s="201"/>
      <c r="D32" s="212" t="s">
        <v>115</v>
      </c>
      <c r="E32" s="119" t="s">
        <v>34</v>
      </c>
      <c r="F32" s="117">
        <v>400</v>
      </c>
      <c r="G32" s="117">
        <v>2015</v>
      </c>
      <c r="H32" s="180">
        <v>2016</v>
      </c>
      <c r="I32" s="200">
        <v>2000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E32" s="8"/>
    </row>
    <row r="33" spans="1:31" s="7" customFormat="1" ht="32.25" customHeight="1">
      <c r="A33" s="20">
        <v>3639</v>
      </c>
      <c r="B33" s="177">
        <v>137</v>
      </c>
      <c r="C33" s="213"/>
      <c r="D33" s="168" t="s">
        <v>217</v>
      </c>
      <c r="E33" s="106"/>
      <c r="F33" s="107">
        <v>400</v>
      </c>
      <c r="G33" s="107">
        <v>2016</v>
      </c>
      <c r="H33" s="191">
        <v>2016</v>
      </c>
      <c r="I33" s="142">
        <v>500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E33" s="8"/>
    </row>
    <row r="34" spans="1:31" s="7" customFormat="1" ht="32.25" customHeight="1" thickBot="1">
      <c r="A34" s="20">
        <v>3639</v>
      </c>
      <c r="B34" s="177">
        <v>137</v>
      </c>
      <c r="C34" s="214">
        <v>8323</v>
      </c>
      <c r="D34" s="215" t="s">
        <v>116</v>
      </c>
      <c r="E34" s="109"/>
      <c r="F34" s="110">
        <v>400</v>
      </c>
      <c r="G34" s="110">
        <v>2014</v>
      </c>
      <c r="H34" s="216">
        <v>2019</v>
      </c>
      <c r="I34" s="145">
        <v>10000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E34" s="8"/>
    </row>
    <row r="35" spans="1:26" s="56" customFormat="1" ht="25.5" customHeight="1" thickBot="1">
      <c r="A35" s="20"/>
      <c r="B35" s="22"/>
      <c r="C35" s="39"/>
      <c r="D35" s="402" t="s">
        <v>28</v>
      </c>
      <c r="E35" s="402"/>
      <c r="F35" s="402"/>
      <c r="G35" s="402"/>
      <c r="H35" s="403"/>
      <c r="I35" s="77">
        <f>SUM(I32:I34)</f>
        <v>12500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31" s="7" customFormat="1" ht="25.5" customHeight="1" thickBot="1">
      <c r="A36" s="20"/>
      <c r="B36" s="22"/>
      <c r="C36" s="42"/>
      <c r="D36" s="38"/>
      <c r="E36" s="41"/>
      <c r="F36" s="41"/>
      <c r="G36" s="27"/>
      <c r="H36" s="27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E36" s="8"/>
    </row>
    <row r="37" spans="1:31" s="150" customFormat="1" ht="30" customHeight="1">
      <c r="A37" s="20">
        <v>3311</v>
      </c>
      <c r="B37" s="177">
        <v>160</v>
      </c>
      <c r="C37" s="217">
        <v>4234</v>
      </c>
      <c r="D37" s="218" t="s">
        <v>117</v>
      </c>
      <c r="E37" s="219" t="s">
        <v>34</v>
      </c>
      <c r="F37" s="98">
        <v>444</v>
      </c>
      <c r="G37" s="116">
        <v>2015</v>
      </c>
      <c r="H37" s="180">
        <v>2017</v>
      </c>
      <c r="I37" s="140">
        <v>0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E37" s="151"/>
    </row>
    <row r="38" spans="1:31" s="150" customFormat="1" ht="30" customHeight="1">
      <c r="A38" s="20">
        <v>3311</v>
      </c>
      <c r="B38" s="177">
        <v>160</v>
      </c>
      <c r="C38" s="220"/>
      <c r="D38" s="221" t="s">
        <v>118</v>
      </c>
      <c r="E38" s="139" t="s">
        <v>34</v>
      </c>
      <c r="F38" s="103">
        <v>444</v>
      </c>
      <c r="G38" s="122">
        <v>2015</v>
      </c>
      <c r="H38" s="183">
        <v>2016</v>
      </c>
      <c r="I38" s="141">
        <v>2155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E38" s="151"/>
    </row>
    <row r="39" spans="1:61" s="158" customFormat="1" ht="30" customHeight="1">
      <c r="A39" s="20">
        <v>3311</v>
      </c>
      <c r="B39" s="177">
        <v>160</v>
      </c>
      <c r="C39" s="164"/>
      <c r="D39" s="167" t="s">
        <v>119</v>
      </c>
      <c r="E39" s="139" t="s">
        <v>34</v>
      </c>
      <c r="F39" s="103">
        <v>448</v>
      </c>
      <c r="G39" s="122">
        <v>2016</v>
      </c>
      <c r="H39" s="183">
        <v>2016</v>
      </c>
      <c r="I39" s="142">
        <v>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</row>
    <row r="40" spans="1:61" s="159" customFormat="1" ht="30" customHeight="1">
      <c r="A40" s="20">
        <v>3311</v>
      </c>
      <c r="B40" s="177">
        <v>160</v>
      </c>
      <c r="C40" s="100"/>
      <c r="D40" s="166" t="s">
        <v>120</v>
      </c>
      <c r="E40" s="106" t="s">
        <v>34</v>
      </c>
      <c r="F40" s="102">
        <v>448</v>
      </c>
      <c r="G40" s="121">
        <v>2016</v>
      </c>
      <c r="H40" s="183">
        <v>2016</v>
      </c>
      <c r="I40" s="142">
        <v>0</v>
      </c>
      <c r="J40" s="40"/>
      <c r="K40" s="40"/>
      <c r="L40" s="73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</row>
    <row r="41" spans="1:61" s="158" customFormat="1" ht="30" customHeight="1">
      <c r="A41" s="20">
        <v>3311</v>
      </c>
      <c r="B41" s="177">
        <v>160</v>
      </c>
      <c r="C41" s="100"/>
      <c r="D41" s="166" t="s">
        <v>121</v>
      </c>
      <c r="E41" s="106" t="s">
        <v>34</v>
      </c>
      <c r="F41" s="102">
        <v>448</v>
      </c>
      <c r="G41" s="121">
        <v>2017</v>
      </c>
      <c r="H41" s="183">
        <v>2017</v>
      </c>
      <c r="I41" s="142">
        <v>0</v>
      </c>
      <c r="J41" s="40"/>
      <c r="K41" s="40"/>
      <c r="L41" s="73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</row>
    <row r="42" spans="1:61" s="159" customFormat="1" ht="30" customHeight="1">
      <c r="A42" s="20">
        <v>3311</v>
      </c>
      <c r="B42" s="177">
        <v>160</v>
      </c>
      <c r="C42" s="100"/>
      <c r="D42" s="166" t="s">
        <v>122</v>
      </c>
      <c r="E42" s="106" t="s">
        <v>34</v>
      </c>
      <c r="F42" s="102">
        <v>448</v>
      </c>
      <c r="G42" s="107">
        <v>2018</v>
      </c>
      <c r="H42" s="191">
        <v>2018</v>
      </c>
      <c r="I42" s="142">
        <v>0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</row>
    <row r="43" spans="1:42" s="51" customFormat="1" ht="30" customHeight="1" thickBot="1">
      <c r="A43" s="20">
        <v>3392</v>
      </c>
      <c r="B43" s="177">
        <v>160</v>
      </c>
      <c r="C43" s="222">
        <v>4258</v>
      </c>
      <c r="D43" s="223" t="s">
        <v>123</v>
      </c>
      <c r="E43" s="224" t="s">
        <v>46</v>
      </c>
      <c r="F43" s="225">
        <v>470</v>
      </c>
      <c r="G43" s="225">
        <v>2016</v>
      </c>
      <c r="H43" s="226">
        <v>2017</v>
      </c>
      <c r="I43" s="145">
        <v>0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</row>
    <row r="44" spans="1:26" s="55" customFormat="1" ht="25.5" customHeight="1" thickBot="1">
      <c r="A44" s="20"/>
      <c r="B44" s="22"/>
      <c r="C44" s="402" t="s">
        <v>27</v>
      </c>
      <c r="D44" s="402"/>
      <c r="E44" s="402"/>
      <c r="F44" s="402"/>
      <c r="G44" s="402"/>
      <c r="H44" s="403"/>
      <c r="I44" s="77">
        <f>SUM(I37:I43)</f>
        <v>2155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s="51" customFormat="1" ht="25.5" customHeight="1">
      <c r="A45" s="20"/>
      <c r="B45" s="22"/>
      <c r="C45" s="50"/>
      <c r="D45" s="43"/>
      <c r="E45" s="41"/>
      <c r="F45" s="41"/>
      <c r="G45" s="27"/>
      <c r="H45" s="27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s="51" customFormat="1" ht="25.5" customHeight="1" thickBot="1">
      <c r="A46" s="20"/>
      <c r="B46" s="22"/>
      <c r="C46" s="50"/>
      <c r="D46" s="43"/>
      <c r="E46" s="41"/>
      <c r="F46" s="41"/>
      <c r="G46" s="27"/>
      <c r="H46" s="27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s="51" customFormat="1" ht="32.25" customHeight="1">
      <c r="A47" s="20">
        <v>3412</v>
      </c>
      <c r="B47" s="177">
        <v>161</v>
      </c>
      <c r="C47" s="227"/>
      <c r="D47" s="202" t="s">
        <v>124</v>
      </c>
      <c r="E47" s="228" t="s">
        <v>46</v>
      </c>
      <c r="F47" s="229">
        <v>412</v>
      </c>
      <c r="G47" s="229">
        <v>2015</v>
      </c>
      <c r="H47" s="230">
        <v>2017</v>
      </c>
      <c r="I47" s="140">
        <v>10000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51" customFormat="1" ht="32.25" customHeight="1" thickBot="1">
      <c r="A48" s="20">
        <v>3412</v>
      </c>
      <c r="B48" s="177">
        <v>161</v>
      </c>
      <c r="C48" s="231"/>
      <c r="D48" s="384" t="s">
        <v>125</v>
      </c>
      <c r="E48" s="232" t="s">
        <v>46</v>
      </c>
      <c r="F48" s="233">
        <v>412</v>
      </c>
      <c r="G48" s="233">
        <v>2015</v>
      </c>
      <c r="H48" s="234">
        <v>2018</v>
      </c>
      <c r="I48" s="145">
        <v>0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s="55" customFormat="1" ht="35.25" customHeight="1" thickBot="1">
      <c r="A49" s="20"/>
      <c r="B49" s="22"/>
      <c r="C49" s="430" t="s">
        <v>30</v>
      </c>
      <c r="D49" s="434"/>
      <c r="E49" s="434"/>
      <c r="F49" s="434"/>
      <c r="G49" s="434"/>
      <c r="H49" s="435"/>
      <c r="I49" s="91">
        <f>SUM(I47:I48)</f>
        <v>10000</v>
      </c>
      <c r="J49" s="90"/>
      <c r="K49" s="9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s="51" customFormat="1" ht="25.5" customHeight="1">
      <c r="A50" s="20"/>
      <c r="B50" s="22"/>
      <c r="C50" s="39"/>
      <c r="D50" s="52"/>
      <c r="E50" s="41"/>
      <c r="F50" s="41"/>
      <c r="G50" s="27"/>
      <c r="H50" s="27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s="51" customFormat="1" ht="25.5" customHeight="1" thickBot="1">
      <c r="A51" s="20"/>
      <c r="B51" s="22"/>
      <c r="C51" s="39"/>
      <c r="D51" s="429"/>
      <c r="E51" s="429"/>
      <c r="F51" s="429"/>
      <c r="G51" s="429"/>
      <c r="H51" s="429"/>
      <c r="I51" s="429"/>
      <c r="J51" s="429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61" s="10" customFormat="1" ht="30" customHeight="1" thickBot="1">
      <c r="A52" s="20">
        <v>3522</v>
      </c>
      <c r="B52" s="22">
        <v>170</v>
      </c>
      <c r="C52" s="235"/>
      <c r="D52" s="236" t="s">
        <v>126</v>
      </c>
      <c r="E52" s="237" t="s">
        <v>34</v>
      </c>
      <c r="F52" s="113">
        <v>401</v>
      </c>
      <c r="G52" s="113">
        <v>2013</v>
      </c>
      <c r="H52" s="114">
        <v>2019</v>
      </c>
      <c r="I52" s="144">
        <v>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</row>
    <row r="53" spans="1:26" s="55" customFormat="1" ht="25.5" customHeight="1" thickBot="1">
      <c r="A53" s="20"/>
      <c r="B53" s="22"/>
      <c r="C53" s="427" t="s">
        <v>26</v>
      </c>
      <c r="D53" s="427"/>
      <c r="E53" s="427"/>
      <c r="F53" s="427"/>
      <c r="G53" s="427"/>
      <c r="H53" s="428"/>
      <c r="I53" s="77">
        <f>SUM(I52:I52)</f>
        <v>0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s="53" customFormat="1" ht="25.5" customHeight="1">
      <c r="A54" s="20"/>
      <c r="B54" s="22"/>
      <c r="C54" s="39"/>
      <c r="D54" s="38"/>
      <c r="E54" s="41"/>
      <c r="F54" s="41"/>
      <c r="G54" s="27"/>
      <c r="H54" s="27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s="53" customFormat="1" ht="25.5" customHeight="1" thickBot="1">
      <c r="A55" s="20"/>
      <c r="B55" s="22"/>
      <c r="C55" s="39"/>
      <c r="D55" s="38"/>
      <c r="E55" s="41"/>
      <c r="F55" s="41"/>
      <c r="G55" s="27"/>
      <c r="H55" s="27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s="53" customFormat="1" ht="30" customHeight="1" thickBot="1">
      <c r="A56" s="20">
        <v>3744</v>
      </c>
      <c r="B56" s="22">
        <v>190</v>
      </c>
      <c r="C56" s="238"/>
      <c r="D56" s="239" t="s">
        <v>127</v>
      </c>
      <c r="E56" s="112" t="s">
        <v>41</v>
      </c>
      <c r="F56" s="113">
        <v>400</v>
      </c>
      <c r="G56" s="113">
        <v>2011</v>
      </c>
      <c r="H56" s="114">
        <v>2018</v>
      </c>
      <c r="I56" s="144">
        <v>500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s="53" customFormat="1" ht="36" customHeight="1" thickBot="1">
      <c r="A57" s="20"/>
      <c r="B57" s="22"/>
      <c r="C57" s="402" t="s">
        <v>25</v>
      </c>
      <c r="D57" s="402"/>
      <c r="E57" s="402"/>
      <c r="F57" s="402"/>
      <c r="G57" s="402"/>
      <c r="H57" s="403"/>
      <c r="I57" s="91">
        <f>SUM(I56:I56)</f>
        <v>500</v>
      </c>
      <c r="J57" s="90"/>
      <c r="K57" s="9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s="53" customFormat="1" ht="25.5" customHeight="1">
      <c r="A58" s="20"/>
      <c r="B58" s="22"/>
      <c r="C58" s="39"/>
      <c r="D58" s="38"/>
      <c r="E58" s="41"/>
      <c r="F58" s="41"/>
      <c r="G58" s="27"/>
      <c r="H58" s="27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s="53" customFormat="1" ht="25.5" customHeight="1">
      <c r="A59" s="20"/>
      <c r="B59" s="22"/>
      <c r="C59" s="39"/>
      <c r="D59" s="38"/>
      <c r="E59" s="41"/>
      <c r="F59" s="41"/>
      <c r="G59" s="27"/>
      <c r="H59" s="27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31" s="7" customFormat="1" ht="30.75" customHeight="1" thickBot="1">
      <c r="A60" s="20"/>
      <c r="B60" s="22"/>
      <c r="C60" s="42"/>
      <c r="D60" s="54"/>
      <c r="E60" s="41"/>
      <c r="F60" s="41"/>
      <c r="G60" s="27"/>
      <c r="H60" s="27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E60" s="8"/>
    </row>
    <row r="61" spans="1:31" s="7" customFormat="1" ht="32.25" customHeight="1">
      <c r="A61" s="20">
        <v>3635</v>
      </c>
      <c r="B61" s="22">
        <v>210</v>
      </c>
      <c r="C61" s="240"/>
      <c r="D61" s="241" t="s">
        <v>42</v>
      </c>
      <c r="E61" s="119"/>
      <c r="F61" s="117">
        <v>400</v>
      </c>
      <c r="G61" s="117">
        <v>2010</v>
      </c>
      <c r="H61" s="116">
        <v>2019</v>
      </c>
      <c r="I61" s="140">
        <v>1500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E61" s="8"/>
    </row>
    <row r="62" spans="1:31" s="7" customFormat="1" ht="29.25" customHeight="1" thickBot="1">
      <c r="A62" s="20">
        <v>3635</v>
      </c>
      <c r="B62" s="22">
        <v>210</v>
      </c>
      <c r="C62" s="242"/>
      <c r="D62" s="243" t="s">
        <v>43</v>
      </c>
      <c r="E62" s="109"/>
      <c r="F62" s="110">
        <v>400</v>
      </c>
      <c r="G62" s="110">
        <v>2010</v>
      </c>
      <c r="H62" s="111">
        <v>2019</v>
      </c>
      <c r="I62" s="143">
        <v>1500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E62" s="8"/>
    </row>
    <row r="63" spans="1:26" s="55" customFormat="1" ht="25.5" customHeight="1" thickBot="1">
      <c r="A63" s="20"/>
      <c r="B63" s="22"/>
      <c r="C63" s="402" t="s">
        <v>24</v>
      </c>
      <c r="D63" s="402"/>
      <c r="E63" s="402"/>
      <c r="F63" s="402"/>
      <c r="G63" s="402"/>
      <c r="H63" s="403"/>
      <c r="I63" s="77">
        <f>SUM(I61:I62)</f>
        <v>3000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31" s="7" customFormat="1" ht="29.25" customHeight="1">
      <c r="A64" s="20"/>
      <c r="B64" s="22"/>
      <c r="C64" s="39"/>
      <c r="D64" s="43"/>
      <c r="E64" s="41"/>
      <c r="F64" s="41"/>
      <c r="G64" s="27"/>
      <c r="H64" s="27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E64" s="8"/>
    </row>
    <row r="65" spans="1:31" s="7" customFormat="1" ht="29.25" customHeight="1" thickBot="1">
      <c r="A65" s="20"/>
      <c r="B65" s="22"/>
      <c r="C65" s="39"/>
      <c r="D65" s="43"/>
      <c r="E65" s="41"/>
      <c r="F65" s="41"/>
      <c r="G65" s="27"/>
      <c r="H65" s="27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E65" s="8"/>
    </row>
    <row r="66" spans="1:31" s="150" customFormat="1" ht="30" customHeight="1">
      <c r="A66" s="20">
        <v>1014</v>
      </c>
      <c r="B66" s="22">
        <v>230</v>
      </c>
      <c r="C66" s="201">
        <v>8195</v>
      </c>
      <c r="D66" s="244" t="s">
        <v>128</v>
      </c>
      <c r="E66" s="198" t="s">
        <v>40</v>
      </c>
      <c r="F66" s="199">
        <v>400</v>
      </c>
      <c r="G66" s="199">
        <v>2015</v>
      </c>
      <c r="H66" s="245">
        <v>2016</v>
      </c>
      <c r="I66" s="140">
        <v>200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E66" s="151"/>
    </row>
    <row r="67" spans="1:31" s="150" customFormat="1" ht="30" customHeight="1">
      <c r="A67" s="20">
        <v>2212</v>
      </c>
      <c r="B67" s="22">
        <v>230</v>
      </c>
      <c r="C67" s="246">
        <v>3049</v>
      </c>
      <c r="D67" s="247" t="s">
        <v>129</v>
      </c>
      <c r="E67" s="106" t="s">
        <v>44</v>
      </c>
      <c r="F67" s="107">
        <v>400</v>
      </c>
      <c r="G67" s="107">
        <v>2014</v>
      </c>
      <c r="H67" s="108">
        <v>2016</v>
      </c>
      <c r="I67" s="141">
        <v>400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E67" s="151"/>
    </row>
    <row r="68" spans="1:61" s="158" customFormat="1" ht="30" customHeight="1">
      <c r="A68" s="20">
        <v>2212</v>
      </c>
      <c r="B68" s="22">
        <v>230</v>
      </c>
      <c r="C68" s="248">
        <v>3068</v>
      </c>
      <c r="D68" s="249" t="s">
        <v>130</v>
      </c>
      <c r="E68" s="106" t="s">
        <v>33</v>
      </c>
      <c r="F68" s="107">
        <v>400</v>
      </c>
      <c r="G68" s="107">
        <v>2008</v>
      </c>
      <c r="H68" s="108">
        <v>2020</v>
      </c>
      <c r="I68" s="142">
        <v>1000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</row>
    <row r="69" spans="1:61" s="159" customFormat="1" ht="30" customHeight="1">
      <c r="A69" s="20">
        <v>2212</v>
      </c>
      <c r="B69" s="22">
        <v>230</v>
      </c>
      <c r="C69" s="250">
        <v>3069</v>
      </c>
      <c r="D69" s="251" t="s">
        <v>45</v>
      </c>
      <c r="E69" s="106" t="s">
        <v>33</v>
      </c>
      <c r="F69" s="107">
        <v>400</v>
      </c>
      <c r="G69" s="107">
        <v>2008</v>
      </c>
      <c r="H69" s="108">
        <v>2018</v>
      </c>
      <c r="I69" s="142">
        <v>235</v>
      </c>
      <c r="J69" s="40"/>
      <c r="K69" s="40"/>
      <c r="L69" s="73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</row>
    <row r="70" spans="1:61" s="158" customFormat="1" ht="30" customHeight="1">
      <c r="A70" s="20">
        <v>2212</v>
      </c>
      <c r="B70" s="22">
        <v>230</v>
      </c>
      <c r="C70" s="246">
        <v>3106</v>
      </c>
      <c r="D70" s="252" t="s">
        <v>131</v>
      </c>
      <c r="E70" s="106" t="s">
        <v>46</v>
      </c>
      <c r="F70" s="107">
        <v>400</v>
      </c>
      <c r="G70" s="107">
        <v>2015</v>
      </c>
      <c r="H70" s="108">
        <v>2016</v>
      </c>
      <c r="I70" s="142">
        <v>19800</v>
      </c>
      <c r="J70" s="40"/>
      <c r="K70" s="40"/>
      <c r="L70" s="73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</row>
    <row r="71" spans="1:61" s="159" customFormat="1" ht="30" customHeight="1">
      <c r="A71" s="20">
        <v>2212</v>
      </c>
      <c r="B71" s="22">
        <v>230</v>
      </c>
      <c r="C71" s="250">
        <v>3115</v>
      </c>
      <c r="D71" s="251" t="s">
        <v>132</v>
      </c>
      <c r="E71" s="253" t="s">
        <v>34</v>
      </c>
      <c r="F71" s="254">
        <v>400</v>
      </c>
      <c r="G71" s="254">
        <v>2014</v>
      </c>
      <c r="H71" s="255">
        <v>2017</v>
      </c>
      <c r="I71" s="142">
        <v>3440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</row>
    <row r="72" spans="1:61" s="158" customFormat="1" ht="30" customHeight="1">
      <c r="A72" s="20">
        <v>2212</v>
      </c>
      <c r="B72" s="22">
        <v>230</v>
      </c>
      <c r="C72" s="246">
        <v>3120</v>
      </c>
      <c r="D72" s="252" t="s">
        <v>47</v>
      </c>
      <c r="E72" s="106" t="s">
        <v>34</v>
      </c>
      <c r="F72" s="107">
        <v>400</v>
      </c>
      <c r="G72" s="107">
        <v>2012</v>
      </c>
      <c r="H72" s="108">
        <v>2016</v>
      </c>
      <c r="I72" s="142">
        <v>70000</v>
      </c>
      <c r="J72" s="40"/>
      <c r="K72" s="40"/>
      <c r="L72" s="73"/>
      <c r="M72" s="40"/>
      <c r="N72" s="40"/>
      <c r="O72" s="40"/>
      <c r="P72" s="73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</row>
    <row r="73" spans="1:61" s="159" customFormat="1" ht="30" customHeight="1">
      <c r="A73" s="20">
        <v>2212</v>
      </c>
      <c r="B73" s="22">
        <v>230</v>
      </c>
      <c r="C73" s="246">
        <v>3130</v>
      </c>
      <c r="D73" s="256" t="s">
        <v>48</v>
      </c>
      <c r="E73" s="106" t="s">
        <v>39</v>
      </c>
      <c r="F73" s="107">
        <v>400</v>
      </c>
      <c r="G73" s="107">
        <v>2014</v>
      </c>
      <c r="H73" s="108">
        <v>2016</v>
      </c>
      <c r="I73" s="142">
        <v>1100</v>
      </c>
      <c r="J73" s="40"/>
      <c r="K73" s="40"/>
      <c r="L73" s="73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</row>
    <row r="74" spans="1:61" s="161" customFormat="1" ht="30" customHeight="1">
      <c r="A74" s="20">
        <v>2212</v>
      </c>
      <c r="B74" s="22">
        <v>230</v>
      </c>
      <c r="C74" s="250">
        <v>3140</v>
      </c>
      <c r="D74" s="257" t="s">
        <v>133</v>
      </c>
      <c r="E74" s="106" t="s">
        <v>34</v>
      </c>
      <c r="F74" s="107">
        <v>400</v>
      </c>
      <c r="G74" s="107">
        <v>2015</v>
      </c>
      <c r="H74" s="108">
        <v>2017</v>
      </c>
      <c r="I74" s="142">
        <v>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</row>
    <row r="75" spans="1:61" s="161" customFormat="1" ht="30" customHeight="1">
      <c r="A75" s="20">
        <v>2212</v>
      </c>
      <c r="B75" s="22">
        <v>230</v>
      </c>
      <c r="C75" s="250">
        <v>3150</v>
      </c>
      <c r="D75" s="258" t="s">
        <v>49</v>
      </c>
      <c r="E75" s="106" t="s">
        <v>33</v>
      </c>
      <c r="F75" s="107">
        <v>400</v>
      </c>
      <c r="G75" s="107">
        <v>2013</v>
      </c>
      <c r="H75" s="108">
        <v>2018</v>
      </c>
      <c r="I75" s="142">
        <v>7151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</row>
    <row r="76" spans="1:61" s="161" customFormat="1" ht="30" customHeight="1">
      <c r="A76" s="20">
        <v>2212</v>
      </c>
      <c r="B76" s="22">
        <v>230</v>
      </c>
      <c r="C76" s="250">
        <v>3162</v>
      </c>
      <c r="D76" s="259" t="s">
        <v>50</v>
      </c>
      <c r="E76" s="106" t="s">
        <v>39</v>
      </c>
      <c r="F76" s="107">
        <v>400</v>
      </c>
      <c r="G76" s="107">
        <v>2014</v>
      </c>
      <c r="H76" s="108">
        <v>2016</v>
      </c>
      <c r="I76" s="142">
        <v>4208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</row>
    <row r="77" spans="1:61" s="161" customFormat="1" ht="30" customHeight="1">
      <c r="A77" s="20">
        <v>2212</v>
      </c>
      <c r="B77" s="22">
        <v>230</v>
      </c>
      <c r="C77" s="250">
        <v>3163</v>
      </c>
      <c r="D77" s="260" t="s">
        <v>51</v>
      </c>
      <c r="E77" s="106" t="s">
        <v>39</v>
      </c>
      <c r="F77" s="107">
        <v>400</v>
      </c>
      <c r="G77" s="107">
        <v>2014</v>
      </c>
      <c r="H77" s="108">
        <v>2017</v>
      </c>
      <c r="I77" s="141">
        <v>172</v>
      </c>
      <c r="J77" s="40"/>
      <c r="K77" s="40"/>
      <c r="L77" s="73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</row>
    <row r="78" spans="1:61" s="161" customFormat="1" ht="30" customHeight="1">
      <c r="A78" s="20">
        <v>2212</v>
      </c>
      <c r="B78" s="22">
        <v>230</v>
      </c>
      <c r="C78" s="261">
        <v>3165</v>
      </c>
      <c r="D78" s="262" t="s">
        <v>134</v>
      </c>
      <c r="E78" s="106" t="s">
        <v>33</v>
      </c>
      <c r="F78" s="107">
        <v>400</v>
      </c>
      <c r="G78" s="107">
        <v>2014</v>
      </c>
      <c r="H78" s="108">
        <v>2016</v>
      </c>
      <c r="I78" s="142">
        <v>523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</row>
    <row r="79" spans="1:61" s="161" customFormat="1" ht="30" customHeight="1">
      <c r="A79" s="20">
        <v>2212</v>
      </c>
      <c r="B79" s="22">
        <v>230</v>
      </c>
      <c r="C79" s="250">
        <v>3169</v>
      </c>
      <c r="D79" s="257" t="s">
        <v>135</v>
      </c>
      <c r="E79" s="253" t="s">
        <v>34</v>
      </c>
      <c r="F79" s="254">
        <v>400</v>
      </c>
      <c r="G79" s="254">
        <v>2014</v>
      </c>
      <c r="H79" s="255">
        <v>2016</v>
      </c>
      <c r="I79" s="141">
        <v>1094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</row>
    <row r="80" spans="1:61" s="161" customFormat="1" ht="30" customHeight="1">
      <c r="A80" s="20">
        <v>2212</v>
      </c>
      <c r="B80" s="22">
        <v>230</v>
      </c>
      <c r="C80" s="250">
        <v>3171</v>
      </c>
      <c r="D80" s="263" t="s">
        <v>136</v>
      </c>
      <c r="E80" s="106" t="s">
        <v>46</v>
      </c>
      <c r="F80" s="107">
        <v>400</v>
      </c>
      <c r="G80" s="107">
        <v>2016</v>
      </c>
      <c r="H80" s="108">
        <v>2017</v>
      </c>
      <c r="I80" s="142">
        <v>1000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</row>
    <row r="81" spans="1:61" s="161" customFormat="1" ht="30" customHeight="1">
      <c r="A81" s="20">
        <v>2212</v>
      </c>
      <c r="B81" s="22">
        <v>230</v>
      </c>
      <c r="C81" s="250">
        <v>3172</v>
      </c>
      <c r="D81" s="263" t="s">
        <v>137</v>
      </c>
      <c r="E81" s="106" t="s">
        <v>52</v>
      </c>
      <c r="F81" s="107">
        <v>400</v>
      </c>
      <c r="G81" s="107">
        <v>2014</v>
      </c>
      <c r="H81" s="108">
        <v>2017</v>
      </c>
      <c r="I81" s="142">
        <v>171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</row>
    <row r="82" spans="1:61" s="161" customFormat="1" ht="30" customHeight="1">
      <c r="A82" s="20">
        <v>2212</v>
      </c>
      <c r="B82" s="22">
        <v>230</v>
      </c>
      <c r="C82" s="261">
        <v>7217</v>
      </c>
      <c r="D82" s="264" t="s">
        <v>138</v>
      </c>
      <c r="E82" s="265" t="s">
        <v>37</v>
      </c>
      <c r="F82" s="105">
        <v>400</v>
      </c>
      <c r="G82" s="105">
        <v>2012</v>
      </c>
      <c r="H82" s="266">
        <v>2016</v>
      </c>
      <c r="I82" s="142">
        <v>7660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</row>
    <row r="83" spans="1:61" s="161" customFormat="1" ht="30" customHeight="1">
      <c r="A83" s="20">
        <v>2212</v>
      </c>
      <c r="B83" s="22">
        <v>230</v>
      </c>
      <c r="C83" s="267">
        <v>3190</v>
      </c>
      <c r="D83" s="268" t="s">
        <v>139</v>
      </c>
      <c r="E83" s="269" t="s">
        <v>46</v>
      </c>
      <c r="F83" s="270">
        <v>400</v>
      </c>
      <c r="G83" s="270">
        <v>2016</v>
      </c>
      <c r="H83" s="271">
        <v>2016</v>
      </c>
      <c r="I83" s="142">
        <v>0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</row>
    <row r="84" spans="1:61" s="161" customFormat="1" ht="30" customHeight="1">
      <c r="A84" s="20">
        <v>2212</v>
      </c>
      <c r="B84" s="22">
        <v>230</v>
      </c>
      <c r="C84" s="267">
        <v>3191</v>
      </c>
      <c r="D84" s="272" t="s">
        <v>140</v>
      </c>
      <c r="E84" s="265" t="s">
        <v>46</v>
      </c>
      <c r="F84" s="105">
        <v>400</v>
      </c>
      <c r="G84" s="105">
        <v>2016</v>
      </c>
      <c r="H84" s="266">
        <v>2016</v>
      </c>
      <c r="I84" s="142">
        <v>0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</row>
    <row r="85" spans="1:61" s="161" customFormat="1" ht="30" customHeight="1">
      <c r="A85" s="20">
        <v>2212</v>
      </c>
      <c r="B85" s="22">
        <v>230</v>
      </c>
      <c r="C85" s="248">
        <v>3189</v>
      </c>
      <c r="D85" s="273" t="s">
        <v>141</v>
      </c>
      <c r="E85" s="106" t="s">
        <v>46</v>
      </c>
      <c r="F85" s="107">
        <v>400</v>
      </c>
      <c r="G85" s="102">
        <v>2016</v>
      </c>
      <c r="H85" s="103">
        <v>2016</v>
      </c>
      <c r="I85" s="142">
        <v>5445</v>
      </c>
      <c r="J85" s="40"/>
      <c r="K85" s="40"/>
      <c r="L85" s="73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</row>
    <row r="86" spans="1:61" s="161" customFormat="1" ht="30" customHeight="1">
      <c r="A86" s="20">
        <v>2212</v>
      </c>
      <c r="B86" s="22">
        <v>230</v>
      </c>
      <c r="C86" s="248">
        <v>3188</v>
      </c>
      <c r="D86" s="273" t="s">
        <v>142</v>
      </c>
      <c r="E86" s="106" t="s">
        <v>46</v>
      </c>
      <c r="F86" s="107">
        <v>400</v>
      </c>
      <c r="G86" s="102">
        <v>2016</v>
      </c>
      <c r="H86" s="103">
        <v>2016</v>
      </c>
      <c r="I86" s="142">
        <v>0</v>
      </c>
      <c r="J86" s="40"/>
      <c r="K86" s="40"/>
      <c r="L86" s="73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</row>
    <row r="87" spans="1:61" s="161" customFormat="1" ht="30" customHeight="1">
      <c r="A87" s="20">
        <v>2212</v>
      </c>
      <c r="B87" s="22">
        <v>230</v>
      </c>
      <c r="C87" s="267">
        <v>3197</v>
      </c>
      <c r="D87" s="182" t="s">
        <v>143</v>
      </c>
      <c r="E87" s="106" t="s">
        <v>33</v>
      </c>
      <c r="F87" s="107">
        <v>400</v>
      </c>
      <c r="G87" s="107">
        <v>2016</v>
      </c>
      <c r="H87" s="108">
        <v>2018</v>
      </c>
      <c r="I87" s="142">
        <v>0</v>
      </c>
      <c r="J87" s="40"/>
      <c r="K87" s="40"/>
      <c r="L87" s="73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</row>
    <row r="88" spans="1:61" s="161" customFormat="1" ht="30" customHeight="1">
      <c r="A88" s="20">
        <v>2212</v>
      </c>
      <c r="B88" s="22">
        <v>230</v>
      </c>
      <c r="C88" s="267">
        <v>3198</v>
      </c>
      <c r="D88" s="274" t="s">
        <v>144</v>
      </c>
      <c r="E88" s="101" t="s">
        <v>38</v>
      </c>
      <c r="F88" s="102">
        <v>400</v>
      </c>
      <c r="G88" s="102">
        <v>2016</v>
      </c>
      <c r="H88" s="103">
        <v>1018</v>
      </c>
      <c r="I88" s="142">
        <v>0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</row>
    <row r="89" spans="1:61" s="161" customFormat="1" ht="30" customHeight="1">
      <c r="A89" s="20">
        <v>2219</v>
      </c>
      <c r="B89" s="22">
        <v>230</v>
      </c>
      <c r="C89" s="275">
        <v>3071</v>
      </c>
      <c r="D89" s="276" t="s">
        <v>145</v>
      </c>
      <c r="E89" s="123" t="s">
        <v>53</v>
      </c>
      <c r="F89" s="277"/>
      <c r="G89" s="102">
        <v>2008</v>
      </c>
      <c r="H89" s="103">
        <v>2016</v>
      </c>
      <c r="I89" s="141">
        <v>0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</row>
    <row r="90" spans="1:61" s="161" customFormat="1" ht="30" customHeight="1">
      <c r="A90" s="20">
        <v>2219</v>
      </c>
      <c r="B90" s="22">
        <v>230</v>
      </c>
      <c r="C90" s="278">
        <v>3091</v>
      </c>
      <c r="D90" s="279" t="s">
        <v>54</v>
      </c>
      <c r="E90" s="101" t="s">
        <v>38</v>
      </c>
      <c r="F90" s="102">
        <v>400</v>
      </c>
      <c r="G90" s="102">
        <v>2010</v>
      </c>
      <c r="H90" s="103">
        <v>2017</v>
      </c>
      <c r="I90" s="142">
        <v>1625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</row>
    <row r="91" spans="1:61" s="161" customFormat="1" ht="30" customHeight="1">
      <c r="A91" s="20">
        <v>2219</v>
      </c>
      <c r="B91" s="22">
        <v>230</v>
      </c>
      <c r="C91" s="278">
        <v>3094</v>
      </c>
      <c r="D91" s="280" t="s">
        <v>55</v>
      </c>
      <c r="E91" s="101" t="s">
        <v>33</v>
      </c>
      <c r="F91" s="102">
        <v>400</v>
      </c>
      <c r="G91" s="102">
        <v>2011</v>
      </c>
      <c r="H91" s="103">
        <v>2017</v>
      </c>
      <c r="I91" s="142">
        <v>38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</row>
    <row r="92" spans="1:61" s="161" customFormat="1" ht="30" customHeight="1">
      <c r="A92" s="20">
        <v>2219</v>
      </c>
      <c r="B92" s="22">
        <v>230</v>
      </c>
      <c r="C92" s="275">
        <v>3095</v>
      </c>
      <c r="D92" s="281" t="s">
        <v>56</v>
      </c>
      <c r="E92" s="101" t="s">
        <v>46</v>
      </c>
      <c r="F92" s="102">
        <v>400</v>
      </c>
      <c r="G92" s="102">
        <v>2011</v>
      </c>
      <c r="H92" s="103">
        <v>2016</v>
      </c>
      <c r="I92" s="142">
        <v>7764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</row>
    <row r="93" spans="1:61" s="161" customFormat="1" ht="30" customHeight="1">
      <c r="A93" s="20">
        <v>2219</v>
      </c>
      <c r="B93" s="22">
        <v>230</v>
      </c>
      <c r="C93" s="278">
        <v>3097</v>
      </c>
      <c r="D93" s="282" t="s">
        <v>57</v>
      </c>
      <c r="E93" s="101" t="s">
        <v>33</v>
      </c>
      <c r="F93" s="102">
        <v>400</v>
      </c>
      <c r="G93" s="102">
        <v>2011</v>
      </c>
      <c r="H93" s="103">
        <v>2017</v>
      </c>
      <c r="I93" s="142">
        <v>721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</row>
    <row r="94" spans="1:61" s="161" customFormat="1" ht="30" customHeight="1">
      <c r="A94" s="20">
        <v>2219</v>
      </c>
      <c r="B94" s="22">
        <v>230</v>
      </c>
      <c r="C94" s="283">
        <v>3102</v>
      </c>
      <c r="D94" s="284" t="s">
        <v>58</v>
      </c>
      <c r="E94" s="133" t="s">
        <v>59</v>
      </c>
      <c r="F94" s="134">
        <v>400</v>
      </c>
      <c r="G94" s="134">
        <v>2011</v>
      </c>
      <c r="H94" s="146">
        <v>2017</v>
      </c>
      <c r="I94" s="142">
        <v>969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</row>
    <row r="95" spans="1:61" s="161" customFormat="1" ht="30" customHeight="1">
      <c r="A95" s="20">
        <v>2219</v>
      </c>
      <c r="B95" s="22">
        <v>230</v>
      </c>
      <c r="C95" s="285">
        <v>3107</v>
      </c>
      <c r="D95" s="282" t="s">
        <v>146</v>
      </c>
      <c r="E95" s="101" t="s">
        <v>41</v>
      </c>
      <c r="F95" s="102">
        <v>400</v>
      </c>
      <c r="G95" s="102">
        <v>2011</v>
      </c>
      <c r="H95" s="103">
        <v>2018</v>
      </c>
      <c r="I95" s="141">
        <v>500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</row>
    <row r="96" spans="1:61" s="161" customFormat="1" ht="30" customHeight="1">
      <c r="A96" s="20">
        <v>2219</v>
      </c>
      <c r="B96" s="22">
        <v>230</v>
      </c>
      <c r="C96" s="286">
        <v>3109</v>
      </c>
      <c r="D96" s="287" t="s">
        <v>147</v>
      </c>
      <c r="E96" s="124" t="s">
        <v>60</v>
      </c>
      <c r="F96" s="125">
        <v>400</v>
      </c>
      <c r="G96" s="125">
        <v>2011</v>
      </c>
      <c r="H96" s="126">
        <v>2018</v>
      </c>
      <c r="I96" s="142">
        <v>0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</row>
    <row r="97" spans="1:61" s="161" customFormat="1" ht="30" customHeight="1">
      <c r="A97" s="20">
        <v>2219</v>
      </c>
      <c r="B97" s="22">
        <v>230</v>
      </c>
      <c r="C97" s="288">
        <v>3111</v>
      </c>
      <c r="D97" s="289" t="s">
        <v>148</v>
      </c>
      <c r="E97" s="133" t="s">
        <v>41</v>
      </c>
      <c r="F97" s="134">
        <v>400</v>
      </c>
      <c r="G97" s="134">
        <v>2012</v>
      </c>
      <c r="H97" s="290">
        <v>2017</v>
      </c>
      <c r="I97" s="142">
        <v>0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</row>
    <row r="98" spans="1:61" s="161" customFormat="1" ht="30" customHeight="1">
      <c r="A98" s="20">
        <v>2219</v>
      </c>
      <c r="B98" s="22">
        <v>230</v>
      </c>
      <c r="C98" s="291">
        <v>3112</v>
      </c>
      <c r="D98" s="292" t="s">
        <v>61</v>
      </c>
      <c r="E98" s="101" t="s">
        <v>78</v>
      </c>
      <c r="F98" s="102">
        <v>400</v>
      </c>
      <c r="G98" s="102">
        <v>2011</v>
      </c>
      <c r="H98" s="103">
        <v>2016</v>
      </c>
      <c r="I98" s="142">
        <v>500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</row>
    <row r="99" spans="1:61" s="161" customFormat="1" ht="30" customHeight="1">
      <c r="A99" s="20">
        <v>2219</v>
      </c>
      <c r="B99" s="22">
        <v>230</v>
      </c>
      <c r="C99" s="293">
        <v>3123</v>
      </c>
      <c r="D99" s="294" t="s">
        <v>62</v>
      </c>
      <c r="E99" s="101" t="s">
        <v>35</v>
      </c>
      <c r="F99" s="102">
        <v>400</v>
      </c>
      <c r="G99" s="102">
        <v>2012</v>
      </c>
      <c r="H99" s="103">
        <v>2016</v>
      </c>
      <c r="I99" s="148">
        <v>9672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</row>
    <row r="100" spans="1:61" s="161" customFormat="1" ht="30" customHeight="1">
      <c r="A100" s="20">
        <v>2219</v>
      </c>
      <c r="B100" s="22">
        <v>230</v>
      </c>
      <c r="C100" s="285">
        <v>3126</v>
      </c>
      <c r="D100" s="295" t="s">
        <v>64</v>
      </c>
      <c r="E100" s="296" t="s">
        <v>34</v>
      </c>
      <c r="F100" s="102">
        <v>400</v>
      </c>
      <c r="G100" s="102">
        <v>2012</v>
      </c>
      <c r="H100" s="297">
        <v>2017</v>
      </c>
      <c r="I100" s="142">
        <v>500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</row>
    <row r="101" spans="1:61" s="161" customFormat="1" ht="30" customHeight="1">
      <c r="A101" s="20">
        <v>2219</v>
      </c>
      <c r="B101" s="177">
        <v>230</v>
      </c>
      <c r="C101" s="286">
        <v>3129</v>
      </c>
      <c r="D101" s="258" t="s">
        <v>149</v>
      </c>
      <c r="E101" s="106" t="s">
        <v>33</v>
      </c>
      <c r="F101" s="107">
        <v>400</v>
      </c>
      <c r="G101" s="121">
        <v>2013</v>
      </c>
      <c r="H101" s="183">
        <v>2017</v>
      </c>
      <c r="I101" s="141">
        <v>1090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</row>
    <row r="102" spans="1:61" s="161" customFormat="1" ht="30" customHeight="1">
      <c r="A102" s="20">
        <v>2219</v>
      </c>
      <c r="B102" s="22">
        <v>230</v>
      </c>
      <c r="C102" s="288">
        <v>3137</v>
      </c>
      <c r="D102" s="298" t="s">
        <v>65</v>
      </c>
      <c r="E102" s="133" t="s">
        <v>37</v>
      </c>
      <c r="F102" s="134">
        <v>400</v>
      </c>
      <c r="G102" s="134">
        <v>2012</v>
      </c>
      <c r="H102" s="146">
        <v>2017</v>
      </c>
      <c r="I102" s="141">
        <v>0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</row>
    <row r="103" spans="1:61" s="161" customFormat="1" ht="30" customHeight="1">
      <c r="A103" s="20">
        <v>2219</v>
      </c>
      <c r="B103" s="22">
        <v>230</v>
      </c>
      <c r="C103" s="285">
        <v>3138</v>
      </c>
      <c r="D103" s="282" t="s">
        <v>66</v>
      </c>
      <c r="E103" s="101" t="s">
        <v>63</v>
      </c>
      <c r="F103" s="102">
        <v>400</v>
      </c>
      <c r="G103" s="102">
        <v>2012</v>
      </c>
      <c r="H103" s="103">
        <v>2017</v>
      </c>
      <c r="I103" s="141">
        <v>317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</row>
    <row r="104" spans="1:61" s="161" customFormat="1" ht="30" customHeight="1">
      <c r="A104" s="20">
        <v>2219</v>
      </c>
      <c r="B104" s="22">
        <v>230</v>
      </c>
      <c r="C104" s="288">
        <v>3146</v>
      </c>
      <c r="D104" s="299" t="s">
        <v>150</v>
      </c>
      <c r="E104" s="131" t="s">
        <v>46</v>
      </c>
      <c r="F104" s="132">
        <v>400</v>
      </c>
      <c r="G104" s="132">
        <v>2016</v>
      </c>
      <c r="H104" s="135">
        <v>2016</v>
      </c>
      <c r="I104" s="149">
        <v>300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</row>
    <row r="105" spans="1:61" s="161" customFormat="1" ht="30" customHeight="1">
      <c r="A105" s="20">
        <v>2219</v>
      </c>
      <c r="B105" s="22">
        <v>230</v>
      </c>
      <c r="C105" s="285">
        <v>3152</v>
      </c>
      <c r="D105" s="300" t="s">
        <v>67</v>
      </c>
      <c r="E105" s="101" t="s">
        <v>46</v>
      </c>
      <c r="F105" s="102">
        <v>400</v>
      </c>
      <c r="G105" s="102">
        <v>2013</v>
      </c>
      <c r="H105" s="103">
        <v>2017</v>
      </c>
      <c r="I105" s="142">
        <v>800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</row>
    <row r="106" spans="1:61" s="161" customFormat="1" ht="30" customHeight="1">
      <c r="A106" s="20">
        <v>2219</v>
      </c>
      <c r="B106" s="22">
        <v>230</v>
      </c>
      <c r="C106" s="285">
        <v>3153</v>
      </c>
      <c r="D106" s="300" t="s">
        <v>68</v>
      </c>
      <c r="E106" s="101" t="s">
        <v>37</v>
      </c>
      <c r="F106" s="102">
        <v>400</v>
      </c>
      <c r="G106" s="102">
        <v>2013</v>
      </c>
      <c r="H106" s="103">
        <v>2017</v>
      </c>
      <c r="I106" s="141">
        <v>424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</row>
    <row r="107" spans="1:61" s="161" customFormat="1" ht="30" customHeight="1">
      <c r="A107" s="20">
        <v>2219</v>
      </c>
      <c r="B107" s="22">
        <v>230</v>
      </c>
      <c r="C107" s="285">
        <v>3154</v>
      </c>
      <c r="D107" s="300" t="s">
        <v>69</v>
      </c>
      <c r="E107" s="101" t="s">
        <v>38</v>
      </c>
      <c r="F107" s="102">
        <v>400</v>
      </c>
      <c r="G107" s="102">
        <v>2013</v>
      </c>
      <c r="H107" s="103">
        <v>2018</v>
      </c>
      <c r="I107" s="141">
        <v>1108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</row>
    <row r="108" spans="1:61" s="161" customFormat="1" ht="30" customHeight="1">
      <c r="A108" s="20">
        <v>2219</v>
      </c>
      <c r="B108" s="22">
        <v>230</v>
      </c>
      <c r="C108" s="286">
        <v>3155</v>
      </c>
      <c r="D108" s="301" t="s">
        <v>70</v>
      </c>
      <c r="E108" s="124" t="s">
        <v>33</v>
      </c>
      <c r="F108" s="125">
        <v>400</v>
      </c>
      <c r="G108" s="125">
        <v>2013</v>
      </c>
      <c r="H108" s="126">
        <v>2018</v>
      </c>
      <c r="I108" s="141">
        <v>641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</row>
    <row r="109" spans="1:61" s="161" customFormat="1" ht="30" customHeight="1">
      <c r="A109" s="20">
        <v>2219</v>
      </c>
      <c r="B109" s="22">
        <v>230</v>
      </c>
      <c r="C109" s="278">
        <v>3161</v>
      </c>
      <c r="D109" s="258" t="s">
        <v>151</v>
      </c>
      <c r="E109" s="106" t="s">
        <v>37</v>
      </c>
      <c r="F109" s="107">
        <v>400</v>
      </c>
      <c r="G109" s="107">
        <v>2014</v>
      </c>
      <c r="H109" s="108">
        <v>2016</v>
      </c>
      <c r="I109" s="142">
        <v>222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</row>
    <row r="110" spans="1:61" s="161" customFormat="1" ht="30" customHeight="1">
      <c r="A110" s="20">
        <v>2219</v>
      </c>
      <c r="B110" s="22">
        <v>230</v>
      </c>
      <c r="C110" s="302">
        <v>3173</v>
      </c>
      <c r="D110" s="303" t="s">
        <v>71</v>
      </c>
      <c r="E110" s="131" t="s">
        <v>63</v>
      </c>
      <c r="F110" s="132">
        <v>400</v>
      </c>
      <c r="G110" s="132">
        <v>2015</v>
      </c>
      <c r="H110" s="135">
        <v>2016</v>
      </c>
      <c r="I110" s="142">
        <v>11270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  <c r="BI110" s="160"/>
    </row>
    <row r="111" spans="1:61" s="161" customFormat="1" ht="30" customHeight="1">
      <c r="A111" s="20">
        <v>2219</v>
      </c>
      <c r="B111" s="22">
        <v>230</v>
      </c>
      <c r="C111" s="285">
        <v>3176</v>
      </c>
      <c r="D111" s="300" t="s">
        <v>72</v>
      </c>
      <c r="E111" s="101" t="s">
        <v>37</v>
      </c>
      <c r="F111" s="102">
        <v>400</v>
      </c>
      <c r="G111" s="102">
        <v>2015</v>
      </c>
      <c r="H111" s="103">
        <v>2017</v>
      </c>
      <c r="I111" s="142">
        <v>550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</row>
    <row r="112" spans="1:61" s="161" customFormat="1" ht="30" customHeight="1">
      <c r="A112" s="20">
        <v>2219</v>
      </c>
      <c r="B112" s="22">
        <v>230</v>
      </c>
      <c r="C112" s="285">
        <v>3177</v>
      </c>
      <c r="D112" s="300" t="s">
        <v>73</v>
      </c>
      <c r="E112" s="101" t="s">
        <v>34</v>
      </c>
      <c r="F112" s="102">
        <v>400</v>
      </c>
      <c r="G112" s="102">
        <v>2015</v>
      </c>
      <c r="H112" s="103">
        <v>2018</v>
      </c>
      <c r="I112" s="142">
        <v>586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</row>
    <row r="113" spans="1:61" s="161" customFormat="1" ht="30" customHeight="1">
      <c r="A113" s="20">
        <v>2219</v>
      </c>
      <c r="B113" s="22">
        <v>230</v>
      </c>
      <c r="C113" s="285">
        <v>3184</v>
      </c>
      <c r="D113" s="300" t="s">
        <v>152</v>
      </c>
      <c r="E113" s="101" t="s">
        <v>75</v>
      </c>
      <c r="F113" s="102">
        <v>400</v>
      </c>
      <c r="G113" s="102">
        <v>2015</v>
      </c>
      <c r="H113" s="103">
        <v>2018</v>
      </c>
      <c r="I113" s="142">
        <v>69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</row>
    <row r="114" spans="1:61" s="161" customFormat="1" ht="30" customHeight="1">
      <c r="A114" s="20">
        <v>2219</v>
      </c>
      <c r="B114" s="22">
        <v>230</v>
      </c>
      <c r="C114" s="285">
        <v>3185</v>
      </c>
      <c r="D114" s="282" t="s">
        <v>153</v>
      </c>
      <c r="E114" s="101" t="s">
        <v>33</v>
      </c>
      <c r="F114" s="102">
        <v>400</v>
      </c>
      <c r="G114" s="102">
        <v>2015</v>
      </c>
      <c r="H114" s="103">
        <v>2018</v>
      </c>
      <c r="I114" s="142">
        <v>137</v>
      </c>
      <c r="J114" s="40"/>
      <c r="K114" s="40"/>
      <c r="L114" s="73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</row>
    <row r="115" spans="1:61" s="161" customFormat="1" ht="30" customHeight="1">
      <c r="A115" s="20">
        <v>2219</v>
      </c>
      <c r="B115" s="22">
        <v>230</v>
      </c>
      <c r="C115" s="288">
        <v>3186</v>
      </c>
      <c r="D115" s="289" t="s">
        <v>154</v>
      </c>
      <c r="E115" s="133" t="s">
        <v>155</v>
      </c>
      <c r="F115" s="134">
        <v>400</v>
      </c>
      <c r="G115" s="134">
        <v>2015</v>
      </c>
      <c r="H115" s="146">
        <v>2018</v>
      </c>
      <c r="I115" s="148">
        <v>167</v>
      </c>
      <c r="J115" s="40"/>
      <c r="K115" s="40"/>
      <c r="L115" s="73"/>
      <c r="M115" s="40"/>
      <c r="N115" s="40"/>
      <c r="O115" s="40"/>
      <c r="P115" s="73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</row>
    <row r="116" spans="1:61" s="161" customFormat="1" ht="30" customHeight="1">
      <c r="A116" s="20">
        <v>2219</v>
      </c>
      <c r="B116" s="22">
        <v>230</v>
      </c>
      <c r="C116" s="213">
        <v>3187</v>
      </c>
      <c r="D116" s="97" t="s">
        <v>156</v>
      </c>
      <c r="E116" s="101" t="s">
        <v>46</v>
      </c>
      <c r="F116" s="102">
        <v>400</v>
      </c>
      <c r="G116" s="102">
        <v>2015</v>
      </c>
      <c r="H116" s="297">
        <v>2018</v>
      </c>
      <c r="I116" s="142">
        <v>400</v>
      </c>
      <c r="J116" s="40"/>
      <c r="K116" s="40"/>
      <c r="L116" s="73"/>
      <c r="M116" s="40"/>
      <c r="N116" s="40"/>
      <c r="O116" s="40"/>
      <c r="P116" s="73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</row>
    <row r="117" spans="1:61" s="161" customFormat="1" ht="30" customHeight="1">
      <c r="A117" s="20">
        <v>2219</v>
      </c>
      <c r="B117" s="22">
        <v>230</v>
      </c>
      <c r="C117" s="288">
        <v>3192</v>
      </c>
      <c r="D117" s="298" t="s">
        <v>157</v>
      </c>
      <c r="E117" s="131" t="s">
        <v>46</v>
      </c>
      <c r="F117" s="132">
        <v>400</v>
      </c>
      <c r="G117" s="132">
        <v>2015</v>
      </c>
      <c r="H117" s="304">
        <v>2017</v>
      </c>
      <c r="I117" s="142">
        <v>1000</v>
      </c>
      <c r="J117" s="40"/>
      <c r="K117" s="40"/>
      <c r="L117" s="74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</row>
    <row r="118" spans="1:61" s="161" customFormat="1" ht="30" customHeight="1">
      <c r="A118" s="20">
        <v>2219</v>
      </c>
      <c r="B118" s="22">
        <v>230</v>
      </c>
      <c r="C118" s="213">
        <v>3194</v>
      </c>
      <c r="D118" s="163" t="s">
        <v>158</v>
      </c>
      <c r="E118" s="106" t="s">
        <v>34</v>
      </c>
      <c r="F118" s="107">
        <v>400</v>
      </c>
      <c r="G118" s="107">
        <v>2014</v>
      </c>
      <c r="H118" s="191">
        <v>2017</v>
      </c>
      <c r="I118" s="141">
        <v>500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</row>
    <row r="119" spans="1:61" s="161" customFormat="1" ht="30" customHeight="1">
      <c r="A119" s="20">
        <v>2219</v>
      </c>
      <c r="B119" s="22">
        <v>230</v>
      </c>
      <c r="C119" s="305">
        <v>8142</v>
      </c>
      <c r="D119" s="294" t="s">
        <v>74</v>
      </c>
      <c r="E119" s="124" t="s">
        <v>75</v>
      </c>
      <c r="F119" s="125">
        <v>400</v>
      </c>
      <c r="G119" s="125">
        <v>2008</v>
      </c>
      <c r="H119" s="126">
        <v>2016</v>
      </c>
      <c r="I119" s="142">
        <v>16582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</row>
    <row r="120" spans="1:61" s="161" customFormat="1" ht="30" customHeight="1">
      <c r="A120" s="20">
        <v>2221</v>
      </c>
      <c r="B120" s="22">
        <v>230</v>
      </c>
      <c r="C120" s="306">
        <v>3195</v>
      </c>
      <c r="D120" s="307" t="s">
        <v>159</v>
      </c>
      <c r="E120" s="120" t="s">
        <v>37</v>
      </c>
      <c r="F120" s="121">
        <v>400</v>
      </c>
      <c r="G120" s="121">
        <v>2015</v>
      </c>
      <c r="H120" s="122">
        <v>2019</v>
      </c>
      <c r="I120" s="141">
        <v>0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</row>
    <row r="121" spans="1:61" s="161" customFormat="1" ht="30" customHeight="1">
      <c r="A121" s="20">
        <v>2221</v>
      </c>
      <c r="B121" s="22">
        <v>230</v>
      </c>
      <c r="C121" s="293">
        <v>3033</v>
      </c>
      <c r="D121" s="308" t="s">
        <v>76</v>
      </c>
      <c r="E121" s="106" t="s">
        <v>35</v>
      </c>
      <c r="F121" s="107">
        <v>400</v>
      </c>
      <c r="G121" s="107">
        <v>2004</v>
      </c>
      <c r="H121" s="191">
        <v>2016</v>
      </c>
      <c r="I121" s="149">
        <v>12896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</row>
    <row r="122" spans="1:61" s="161" customFormat="1" ht="30" customHeight="1">
      <c r="A122" s="20">
        <v>2229</v>
      </c>
      <c r="B122" s="22">
        <v>230</v>
      </c>
      <c r="C122" s="309">
        <v>3098</v>
      </c>
      <c r="D122" s="310" t="s">
        <v>160</v>
      </c>
      <c r="E122" s="127"/>
      <c r="F122" s="128">
        <v>400</v>
      </c>
      <c r="G122" s="128">
        <v>2010</v>
      </c>
      <c r="H122" s="130">
        <v>2016</v>
      </c>
      <c r="I122" s="389">
        <v>186</v>
      </c>
      <c r="J122" s="40"/>
      <c r="K122" s="40"/>
      <c r="L122" s="73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</row>
    <row r="123" spans="1:61" s="161" customFormat="1" ht="30" customHeight="1">
      <c r="A123" s="20">
        <v>2334</v>
      </c>
      <c r="B123" s="22">
        <v>230</v>
      </c>
      <c r="C123" s="311">
        <v>7289</v>
      </c>
      <c r="D123" s="312" t="s">
        <v>77</v>
      </c>
      <c r="E123" s="106" t="s">
        <v>36</v>
      </c>
      <c r="F123" s="107">
        <v>400</v>
      </c>
      <c r="G123" s="107">
        <v>2014</v>
      </c>
      <c r="H123" s="191">
        <v>2016</v>
      </c>
      <c r="I123" s="148">
        <v>51</v>
      </c>
      <c r="J123" s="40"/>
      <c r="K123" s="40"/>
      <c r="L123" s="73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</row>
    <row r="124" spans="1:61" s="161" customFormat="1" ht="30" customHeight="1">
      <c r="A124" s="20">
        <v>2334</v>
      </c>
      <c r="B124" s="22">
        <v>230</v>
      </c>
      <c r="C124" s="309">
        <v>7272</v>
      </c>
      <c r="D124" s="313" t="s">
        <v>161</v>
      </c>
      <c r="E124" s="131" t="s">
        <v>78</v>
      </c>
      <c r="F124" s="132">
        <v>400</v>
      </c>
      <c r="G124" s="132">
        <v>2013</v>
      </c>
      <c r="H124" s="135">
        <v>2017</v>
      </c>
      <c r="I124" s="142">
        <v>257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  <c r="BI124" s="160"/>
    </row>
    <row r="125" spans="1:61" s="161" customFormat="1" ht="30" customHeight="1">
      <c r="A125" s="20">
        <v>2271</v>
      </c>
      <c r="B125" s="22">
        <v>230</v>
      </c>
      <c r="C125" s="314">
        <v>3196</v>
      </c>
      <c r="D125" s="169" t="s">
        <v>162</v>
      </c>
      <c r="E125" s="106" t="s">
        <v>33</v>
      </c>
      <c r="F125" s="107">
        <v>400</v>
      </c>
      <c r="G125" s="102">
        <v>2015</v>
      </c>
      <c r="H125" s="297">
        <v>2018</v>
      </c>
      <c r="I125" s="141">
        <v>800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</row>
    <row r="126" spans="1:61" s="161" customFormat="1" ht="30" customHeight="1">
      <c r="A126" s="20">
        <v>3111</v>
      </c>
      <c r="B126" s="22">
        <v>230</v>
      </c>
      <c r="C126" s="315">
        <v>6320</v>
      </c>
      <c r="D126" s="170" t="s">
        <v>163</v>
      </c>
      <c r="E126" s="120"/>
      <c r="F126" s="121">
        <v>400</v>
      </c>
      <c r="G126" s="121">
        <v>2016</v>
      </c>
      <c r="H126" s="183">
        <v>2018</v>
      </c>
      <c r="I126" s="148">
        <v>1000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  <c r="BI126" s="160"/>
    </row>
    <row r="127" spans="1:61" s="161" customFormat="1" ht="30" customHeight="1">
      <c r="A127" s="20">
        <v>3113</v>
      </c>
      <c r="B127" s="22">
        <v>230</v>
      </c>
      <c r="C127" s="316">
        <v>6315</v>
      </c>
      <c r="D127" s="317" t="s">
        <v>79</v>
      </c>
      <c r="E127" s="131" t="s">
        <v>38</v>
      </c>
      <c r="F127" s="132">
        <v>400</v>
      </c>
      <c r="G127" s="132">
        <v>2013</v>
      </c>
      <c r="H127" s="304">
        <v>2016</v>
      </c>
      <c r="I127" s="142">
        <v>0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  <c r="BI127" s="160"/>
    </row>
    <row r="128" spans="1:61" s="161" customFormat="1" ht="30" customHeight="1">
      <c r="A128" s="20">
        <v>3113</v>
      </c>
      <c r="B128" s="22">
        <v>230</v>
      </c>
      <c r="C128" s="318">
        <v>6321</v>
      </c>
      <c r="D128" s="86" t="s">
        <v>164</v>
      </c>
      <c r="E128" s="106"/>
      <c r="F128" s="107">
        <v>400</v>
      </c>
      <c r="G128" s="107">
        <v>2016</v>
      </c>
      <c r="H128" s="191">
        <v>2018</v>
      </c>
      <c r="I128" s="142">
        <v>1000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  <c r="BI128" s="160"/>
    </row>
    <row r="129" spans="1:61" s="161" customFormat="1" ht="30" customHeight="1">
      <c r="A129" s="20">
        <v>3113</v>
      </c>
      <c r="B129" s="22">
        <v>230</v>
      </c>
      <c r="C129" s="319">
        <v>6323</v>
      </c>
      <c r="D129" s="170" t="s">
        <v>165</v>
      </c>
      <c r="E129" s="120" t="s">
        <v>36</v>
      </c>
      <c r="F129" s="125">
        <v>400</v>
      </c>
      <c r="G129" s="121">
        <v>2016</v>
      </c>
      <c r="H129" s="183">
        <v>2017</v>
      </c>
      <c r="I129" s="142">
        <v>2000</v>
      </c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</row>
    <row r="130" spans="1:61" s="161" customFormat="1" ht="30" customHeight="1">
      <c r="A130" s="20">
        <v>3233</v>
      </c>
      <c r="B130" s="22">
        <v>230</v>
      </c>
      <c r="C130" s="283">
        <v>6322</v>
      </c>
      <c r="D130" s="298" t="s">
        <v>80</v>
      </c>
      <c r="E130" s="131" t="s">
        <v>34</v>
      </c>
      <c r="F130" s="132">
        <v>400</v>
      </c>
      <c r="G130" s="132">
        <v>2014</v>
      </c>
      <c r="H130" s="304">
        <v>2016</v>
      </c>
      <c r="I130" s="142">
        <v>1450</v>
      </c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</row>
    <row r="131" spans="1:61" s="161" customFormat="1" ht="30" customHeight="1">
      <c r="A131" s="20">
        <v>3314</v>
      </c>
      <c r="B131" s="22">
        <v>230</v>
      </c>
      <c r="C131" s="320">
        <v>8191</v>
      </c>
      <c r="D131" s="321" t="s">
        <v>166</v>
      </c>
      <c r="E131" s="106" t="s">
        <v>46</v>
      </c>
      <c r="F131" s="107">
        <v>400</v>
      </c>
      <c r="G131" s="107">
        <v>2014</v>
      </c>
      <c r="H131" s="191">
        <v>2017</v>
      </c>
      <c r="I131" s="142">
        <v>1300</v>
      </c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</row>
    <row r="132" spans="1:61" s="161" customFormat="1" ht="30" customHeight="1">
      <c r="A132" s="20">
        <v>3315</v>
      </c>
      <c r="B132" s="22">
        <v>230</v>
      </c>
      <c r="C132" s="203">
        <v>8156</v>
      </c>
      <c r="D132" s="129" t="s">
        <v>81</v>
      </c>
      <c r="E132" s="106" t="s">
        <v>34</v>
      </c>
      <c r="F132" s="107">
        <v>400</v>
      </c>
      <c r="G132" s="107">
        <v>2012</v>
      </c>
      <c r="H132" s="191">
        <v>2018</v>
      </c>
      <c r="I132" s="142">
        <v>0</v>
      </c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</row>
    <row r="133" spans="1:61" s="161" customFormat="1" ht="30" customHeight="1">
      <c r="A133" s="20">
        <v>3392</v>
      </c>
      <c r="B133" s="22">
        <v>230</v>
      </c>
      <c r="C133" s="203">
        <v>8102</v>
      </c>
      <c r="D133" s="322" t="s">
        <v>167</v>
      </c>
      <c r="E133" s="106" t="s">
        <v>34</v>
      </c>
      <c r="F133" s="107">
        <v>400</v>
      </c>
      <c r="G133" s="107">
        <v>2016</v>
      </c>
      <c r="H133" s="191">
        <v>2018</v>
      </c>
      <c r="I133" s="141">
        <v>0</v>
      </c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</row>
    <row r="134" spans="1:61" s="161" customFormat="1" ht="30" customHeight="1">
      <c r="A134" s="20">
        <v>3412</v>
      </c>
      <c r="B134" s="22">
        <v>230</v>
      </c>
      <c r="C134" s="285">
        <v>8171</v>
      </c>
      <c r="D134" s="323" t="s">
        <v>82</v>
      </c>
      <c r="E134" s="106" t="s">
        <v>39</v>
      </c>
      <c r="F134" s="107">
        <v>400</v>
      </c>
      <c r="G134" s="107">
        <v>2013</v>
      </c>
      <c r="H134" s="191">
        <v>2019</v>
      </c>
      <c r="I134" s="148">
        <v>175</v>
      </c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</row>
    <row r="135" spans="1:61" s="161" customFormat="1" ht="30" customHeight="1">
      <c r="A135" s="20">
        <v>3412</v>
      </c>
      <c r="B135" s="22">
        <v>230</v>
      </c>
      <c r="C135" s="203">
        <v>8194</v>
      </c>
      <c r="D135" s="129" t="s">
        <v>168</v>
      </c>
      <c r="E135" s="106" t="s">
        <v>46</v>
      </c>
      <c r="F135" s="107">
        <v>400</v>
      </c>
      <c r="G135" s="107">
        <v>2015</v>
      </c>
      <c r="H135" s="191">
        <v>2017</v>
      </c>
      <c r="I135" s="142">
        <v>500</v>
      </c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  <c r="BI135" s="160"/>
    </row>
    <row r="136" spans="1:31" s="150" customFormat="1" ht="30" customHeight="1">
      <c r="A136" s="20">
        <v>3522</v>
      </c>
      <c r="B136" s="22">
        <v>230</v>
      </c>
      <c r="C136" s="213">
        <v>6207</v>
      </c>
      <c r="D136" s="324" t="s">
        <v>83</v>
      </c>
      <c r="E136" s="106" t="s">
        <v>34</v>
      </c>
      <c r="F136" s="107">
        <v>400</v>
      </c>
      <c r="G136" s="107">
        <v>2014</v>
      </c>
      <c r="H136" s="191">
        <v>2018</v>
      </c>
      <c r="I136" s="142">
        <v>700</v>
      </c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E136" s="151"/>
    </row>
    <row r="137" spans="1:61" s="161" customFormat="1" ht="30" customHeight="1">
      <c r="A137" s="20">
        <v>3529</v>
      </c>
      <c r="B137" s="22">
        <v>230</v>
      </c>
      <c r="C137" s="293">
        <v>6043</v>
      </c>
      <c r="D137" s="325" t="s">
        <v>169</v>
      </c>
      <c r="E137" s="106" t="s">
        <v>33</v>
      </c>
      <c r="F137" s="107">
        <v>400</v>
      </c>
      <c r="G137" s="107">
        <v>2012</v>
      </c>
      <c r="H137" s="191">
        <v>2016</v>
      </c>
      <c r="I137" s="141">
        <v>1473</v>
      </c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  <c r="BI137" s="160"/>
    </row>
    <row r="138" spans="1:61" s="161" customFormat="1" ht="30" customHeight="1">
      <c r="A138" s="20">
        <v>3529</v>
      </c>
      <c r="B138" s="22">
        <v>230</v>
      </c>
      <c r="C138" s="318">
        <v>6048</v>
      </c>
      <c r="D138" s="156" t="s">
        <v>170</v>
      </c>
      <c r="E138" s="120" t="s">
        <v>33</v>
      </c>
      <c r="F138" s="125">
        <v>400</v>
      </c>
      <c r="G138" s="121">
        <v>2015</v>
      </c>
      <c r="H138" s="122">
        <v>2018</v>
      </c>
      <c r="I138" s="142">
        <v>400</v>
      </c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</row>
    <row r="139" spans="1:61" s="161" customFormat="1" ht="30" customHeight="1">
      <c r="A139" s="20">
        <v>3631</v>
      </c>
      <c r="B139" s="22">
        <v>230</v>
      </c>
      <c r="C139" s="326">
        <v>4042</v>
      </c>
      <c r="D139" s="327" t="s">
        <v>84</v>
      </c>
      <c r="E139" s="120"/>
      <c r="F139" s="121">
        <v>400</v>
      </c>
      <c r="G139" s="121">
        <v>2015</v>
      </c>
      <c r="H139" s="183">
        <v>2016</v>
      </c>
      <c r="I139" s="142">
        <v>759</v>
      </c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</row>
    <row r="140" spans="1:61" s="161" customFormat="1" ht="30" customHeight="1">
      <c r="A140" s="20">
        <v>3631</v>
      </c>
      <c r="B140" s="22">
        <v>230</v>
      </c>
      <c r="C140" s="328">
        <v>4098</v>
      </c>
      <c r="D140" s="329" t="s">
        <v>171</v>
      </c>
      <c r="E140" s="106"/>
      <c r="F140" s="107">
        <v>400</v>
      </c>
      <c r="G140" s="107">
        <v>2016</v>
      </c>
      <c r="H140" s="191">
        <v>2016</v>
      </c>
      <c r="I140" s="142">
        <v>0</v>
      </c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</row>
    <row r="141" spans="1:61" s="161" customFormat="1" ht="30" customHeight="1">
      <c r="A141" s="20">
        <v>3631</v>
      </c>
      <c r="B141" s="22">
        <v>230</v>
      </c>
      <c r="C141" s="330">
        <v>4297</v>
      </c>
      <c r="D141" s="331" t="s">
        <v>85</v>
      </c>
      <c r="E141" s="107" t="s">
        <v>36</v>
      </c>
      <c r="F141" s="107">
        <v>400</v>
      </c>
      <c r="G141" s="107">
        <v>2015</v>
      </c>
      <c r="H141" s="191">
        <v>2016</v>
      </c>
      <c r="I141" s="142">
        <v>1000</v>
      </c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</row>
    <row r="142" spans="1:61" s="161" customFormat="1" ht="30" customHeight="1">
      <c r="A142" s="20">
        <v>3631</v>
      </c>
      <c r="B142" s="22">
        <v>230</v>
      </c>
      <c r="C142" s="330">
        <v>4299</v>
      </c>
      <c r="D142" s="331" t="s">
        <v>172</v>
      </c>
      <c r="E142" s="107" t="s">
        <v>33</v>
      </c>
      <c r="F142" s="107">
        <v>400</v>
      </c>
      <c r="G142" s="107">
        <v>2015</v>
      </c>
      <c r="H142" s="191">
        <v>2016</v>
      </c>
      <c r="I142" s="142">
        <v>2870</v>
      </c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</row>
    <row r="143" spans="1:61" s="161" customFormat="1" ht="30" customHeight="1">
      <c r="A143" s="20">
        <v>3631</v>
      </c>
      <c r="B143" s="22">
        <v>230</v>
      </c>
      <c r="C143" s="330">
        <v>4300</v>
      </c>
      <c r="D143" s="331" t="s">
        <v>173</v>
      </c>
      <c r="E143" s="107" t="s">
        <v>33</v>
      </c>
      <c r="F143" s="107">
        <v>400</v>
      </c>
      <c r="G143" s="107">
        <v>2015</v>
      </c>
      <c r="H143" s="191">
        <v>2016</v>
      </c>
      <c r="I143" s="142">
        <v>4278</v>
      </c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</row>
    <row r="144" spans="1:61" s="161" customFormat="1" ht="30" customHeight="1">
      <c r="A144" s="20">
        <v>3631</v>
      </c>
      <c r="B144" s="22">
        <v>230</v>
      </c>
      <c r="C144" s="332">
        <v>4302</v>
      </c>
      <c r="D144" s="333" t="s">
        <v>174</v>
      </c>
      <c r="E144" s="128" t="s">
        <v>46</v>
      </c>
      <c r="F144" s="128">
        <v>400</v>
      </c>
      <c r="G144" s="128">
        <v>2015</v>
      </c>
      <c r="H144" s="334">
        <v>2016</v>
      </c>
      <c r="I144" s="142">
        <v>1482</v>
      </c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</row>
    <row r="145" spans="1:61" s="161" customFormat="1" ht="30" customHeight="1">
      <c r="A145" s="20">
        <v>3631</v>
      </c>
      <c r="B145" s="22">
        <v>230</v>
      </c>
      <c r="C145" s="330">
        <v>4303</v>
      </c>
      <c r="D145" s="335" t="s">
        <v>175</v>
      </c>
      <c r="E145" s="106" t="s">
        <v>46</v>
      </c>
      <c r="F145" s="107">
        <v>400</v>
      </c>
      <c r="G145" s="107">
        <v>2015</v>
      </c>
      <c r="H145" s="108">
        <v>2016</v>
      </c>
      <c r="I145" s="142">
        <v>2284</v>
      </c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</row>
    <row r="146" spans="1:61" s="161" customFormat="1" ht="30" customHeight="1">
      <c r="A146" s="20">
        <v>3631</v>
      </c>
      <c r="B146" s="22">
        <v>230</v>
      </c>
      <c r="C146" s="330">
        <v>4304</v>
      </c>
      <c r="D146" s="336" t="s">
        <v>176</v>
      </c>
      <c r="E146" s="106" t="s">
        <v>46</v>
      </c>
      <c r="F146" s="107">
        <v>400</v>
      </c>
      <c r="G146" s="107">
        <v>2015</v>
      </c>
      <c r="H146" s="108">
        <v>2016</v>
      </c>
      <c r="I146" s="142">
        <v>3757</v>
      </c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</row>
    <row r="147" spans="1:61" s="161" customFormat="1" ht="30" customHeight="1">
      <c r="A147" s="20">
        <v>3631</v>
      </c>
      <c r="B147" s="22">
        <v>230</v>
      </c>
      <c r="C147" s="337">
        <v>4305</v>
      </c>
      <c r="D147" s="338" t="s">
        <v>177</v>
      </c>
      <c r="E147" s="120" t="s">
        <v>38</v>
      </c>
      <c r="F147" s="121">
        <v>400</v>
      </c>
      <c r="G147" s="121">
        <v>2015</v>
      </c>
      <c r="H147" s="122">
        <v>2016</v>
      </c>
      <c r="I147" s="142">
        <v>733</v>
      </c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</row>
    <row r="148" spans="1:61" s="161" customFormat="1" ht="30" customHeight="1">
      <c r="A148" s="20">
        <v>3631</v>
      </c>
      <c r="B148" s="22">
        <v>230</v>
      </c>
      <c r="C148" s="339">
        <v>4306</v>
      </c>
      <c r="D148" s="340" t="s">
        <v>178</v>
      </c>
      <c r="E148" s="341" t="s">
        <v>41</v>
      </c>
      <c r="F148" s="342">
        <v>400</v>
      </c>
      <c r="G148" s="342">
        <v>2016</v>
      </c>
      <c r="H148" s="343">
        <v>2016</v>
      </c>
      <c r="I148" s="142">
        <v>0</v>
      </c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</row>
    <row r="149" spans="1:61" s="161" customFormat="1" ht="30" customHeight="1">
      <c r="A149" s="20">
        <v>3631</v>
      </c>
      <c r="B149" s="22">
        <v>230</v>
      </c>
      <c r="C149" s="339">
        <v>4307</v>
      </c>
      <c r="D149" s="344" t="s">
        <v>179</v>
      </c>
      <c r="E149" s="345" t="s">
        <v>33</v>
      </c>
      <c r="F149" s="346">
        <v>400</v>
      </c>
      <c r="G149" s="346">
        <v>2016</v>
      </c>
      <c r="H149" s="347">
        <v>2016</v>
      </c>
      <c r="I149" s="142">
        <v>0</v>
      </c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</row>
    <row r="150" spans="1:61" s="161" customFormat="1" ht="30" customHeight="1">
      <c r="A150" s="20">
        <v>3631</v>
      </c>
      <c r="B150" s="22">
        <v>230</v>
      </c>
      <c r="C150" s="348">
        <v>4308</v>
      </c>
      <c r="D150" s="349" t="s">
        <v>180</v>
      </c>
      <c r="E150" s="341" t="s">
        <v>41</v>
      </c>
      <c r="F150" s="342">
        <v>400</v>
      </c>
      <c r="G150" s="342">
        <v>2016</v>
      </c>
      <c r="H150" s="343">
        <v>2016</v>
      </c>
      <c r="I150" s="142">
        <v>0</v>
      </c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</row>
    <row r="151" spans="1:61" s="161" customFormat="1" ht="30" customHeight="1">
      <c r="A151" s="20">
        <v>3631</v>
      </c>
      <c r="B151" s="22">
        <v>230</v>
      </c>
      <c r="C151" s="339">
        <v>4309</v>
      </c>
      <c r="D151" s="350" t="s">
        <v>181</v>
      </c>
      <c r="E151" s="345" t="s">
        <v>46</v>
      </c>
      <c r="F151" s="346">
        <v>400</v>
      </c>
      <c r="G151" s="346">
        <v>2016</v>
      </c>
      <c r="H151" s="347">
        <v>2016</v>
      </c>
      <c r="I151" s="142">
        <v>0</v>
      </c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</row>
    <row r="152" spans="1:61" s="161" customFormat="1" ht="30" customHeight="1">
      <c r="A152" s="20">
        <v>3639</v>
      </c>
      <c r="B152" s="22">
        <v>230</v>
      </c>
      <c r="C152" s="351">
        <v>8006</v>
      </c>
      <c r="D152" s="171" t="s">
        <v>86</v>
      </c>
      <c r="E152" s="106"/>
      <c r="F152" s="107">
        <v>400</v>
      </c>
      <c r="G152" s="107">
        <v>2010</v>
      </c>
      <c r="H152" s="108">
        <v>2020</v>
      </c>
      <c r="I152" s="141">
        <v>0</v>
      </c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</row>
    <row r="153" spans="1:61" s="161" customFormat="1" ht="30" customHeight="1">
      <c r="A153" s="20">
        <v>3639</v>
      </c>
      <c r="B153" s="22">
        <v>230</v>
      </c>
      <c r="C153" s="285">
        <v>8114</v>
      </c>
      <c r="D153" s="352" t="s">
        <v>182</v>
      </c>
      <c r="E153" s="101" t="s">
        <v>35</v>
      </c>
      <c r="F153" s="107">
        <v>400</v>
      </c>
      <c r="G153" s="107">
        <v>2009</v>
      </c>
      <c r="H153" s="191">
        <v>2018</v>
      </c>
      <c r="I153" s="142">
        <v>107</v>
      </c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</row>
    <row r="154" spans="1:61" s="161" customFormat="1" ht="30" customHeight="1">
      <c r="A154" s="20">
        <v>3639</v>
      </c>
      <c r="B154" s="22">
        <v>230</v>
      </c>
      <c r="C154" s="286">
        <v>8146</v>
      </c>
      <c r="D154" s="327" t="s">
        <v>87</v>
      </c>
      <c r="E154" s="120" t="s">
        <v>52</v>
      </c>
      <c r="F154" s="121">
        <v>400</v>
      </c>
      <c r="G154" s="121">
        <v>2012</v>
      </c>
      <c r="H154" s="183">
        <v>2018</v>
      </c>
      <c r="I154" s="142">
        <v>2151</v>
      </c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</row>
    <row r="155" spans="1:61" s="161" customFormat="1" ht="30" customHeight="1">
      <c r="A155" s="20">
        <v>3639</v>
      </c>
      <c r="B155" s="22">
        <v>230</v>
      </c>
      <c r="C155" s="353">
        <v>8172</v>
      </c>
      <c r="D155" s="354" t="s">
        <v>183</v>
      </c>
      <c r="E155" s="120" t="s">
        <v>34</v>
      </c>
      <c r="F155" s="121">
        <v>400</v>
      </c>
      <c r="G155" s="121">
        <v>2013</v>
      </c>
      <c r="H155" s="122">
        <v>2020</v>
      </c>
      <c r="I155" s="142">
        <v>5000</v>
      </c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</row>
    <row r="156" spans="1:61" s="161" customFormat="1" ht="30" customHeight="1">
      <c r="A156" s="20">
        <v>3639</v>
      </c>
      <c r="B156" s="22">
        <v>230</v>
      </c>
      <c r="C156" s="293">
        <v>8190</v>
      </c>
      <c r="D156" s="355" t="s">
        <v>184</v>
      </c>
      <c r="E156" s="106" t="s">
        <v>185</v>
      </c>
      <c r="F156" s="107">
        <v>400</v>
      </c>
      <c r="G156" s="107">
        <v>2013</v>
      </c>
      <c r="H156" s="108">
        <v>2016</v>
      </c>
      <c r="I156" s="142">
        <v>500</v>
      </c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</row>
    <row r="157" spans="1:61" s="161" customFormat="1" ht="30" customHeight="1">
      <c r="A157" s="20">
        <v>3741</v>
      </c>
      <c r="B157" s="22">
        <v>230</v>
      </c>
      <c r="C157" s="288">
        <v>5014</v>
      </c>
      <c r="D157" s="289" t="s">
        <v>186</v>
      </c>
      <c r="E157" s="131" t="s">
        <v>35</v>
      </c>
      <c r="F157" s="132">
        <v>400</v>
      </c>
      <c r="G157" s="132">
        <v>2010</v>
      </c>
      <c r="H157" s="135">
        <v>2019</v>
      </c>
      <c r="I157" s="142">
        <v>27002</v>
      </c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75"/>
      <c r="W157" s="40"/>
      <c r="X157" s="40"/>
      <c r="Y157" s="40"/>
      <c r="Z157" s="4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</row>
    <row r="158" spans="1:61" s="161" customFormat="1" ht="30" customHeight="1">
      <c r="A158" s="20">
        <v>3741</v>
      </c>
      <c r="B158" s="22">
        <v>230</v>
      </c>
      <c r="C158" s="285">
        <v>8159</v>
      </c>
      <c r="D158" s="300" t="s">
        <v>187</v>
      </c>
      <c r="E158" s="106" t="s">
        <v>35</v>
      </c>
      <c r="F158" s="107">
        <v>400</v>
      </c>
      <c r="G158" s="107">
        <v>2013</v>
      </c>
      <c r="H158" s="108">
        <v>2016</v>
      </c>
      <c r="I158" s="142">
        <v>0</v>
      </c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</row>
    <row r="159" spans="1:61" s="161" customFormat="1" ht="30" customHeight="1">
      <c r="A159" s="20">
        <v>3741</v>
      </c>
      <c r="B159" s="22">
        <v>230</v>
      </c>
      <c r="C159" s="213">
        <v>8163</v>
      </c>
      <c r="D159" s="165" t="s">
        <v>188</v>
      </c>
      <c r="E159" s="106" t="s">
        <v>35</v>
      </c>
      <c r="F159" s="107">
        <v>400</v>
      </c>
      <c r="G159" s="107">
        <v>2008</v>
      </c>
      <c r="H159" s="108">
        <v>2018</v>
      </c>
      <c r="I159" s="142">
        <v>0</v>
      </c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</row>
    <row r="160" spans="1:61" s="161" customFormat="1" ht="30" customHeight="1">
      <c r="A160" s="20">
        <v>3744</v>
      </c>
      <c r="B160" s="22">
        <v>230</v>
      </c>
      <c r="C160" s="293">
        <v>3075</v>
      </c>
      <c r="D160" s="356" t="s">
        <v>189</v>
      </c>
      <c r="E160" s="253" t="s">
        <v>60</v>
      </c>
      <c r="F160" s="254">
        <v>400</v>
      </c>
      <c r="G160" s="254">
        <v>2015</v>
      </c>
      <c r="H160" s="255">
        <v>2016</v>
      </c>
      <c r="I160" s="142">
        <v>15595</v>
      </c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</row>
    <row r="161" spans="1:61" s="161" customFormat="1" ht="30" customHeight="1">
      <c r="A161" s="20">
        <v>3744</v>
      </c>
      <c r="B161" s="22">
        <v>230</v>
      </c>
      <c r="C161" s="306">
        <v>5043</v>
      </c>
      <c r="D161" s="357" t="s">
        <v>190</v>
      </c>
      <c r="E161" s="124" t="s">
        <v>35</v>
      </c>
      <c r="F161" s="125">
        <v>400</v>
      </c>
      <c r="G161" s="125">
        <v>2016</v>
      </c>
      <c r="H161" s="122">
        <v>2016</v>
      </c>
      <c r="I161" s="142">
        <v>0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</row>
    <row r="162" spans="1:61" s="161" customFormat="1" ht="30" customHeight="1">
      <c r="A162" s="20">
        <v>4357</v>
      </c>
      <c r="B162" s="22">
        <v>230</v>
      </c>
      <c r="C162" s="293">
        <v>6022</v>
      </c>
      <c r="D162" s="358" t="s">
        <v>88</v>
      </c>
      <c r="E162" s="106"/>
      <c r="F162" s="107">
        <v>400</v>
      </c>
      <c r="G162" s="107">
        <v>2011</v>
      </c>
      <c r="H162" s="108">
        <v>2017</v>
      </c>
      <c r="I162" s="142">
        <v>3916</v>
      </c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</row>
    <row r="163" spans="1:61" s="161" customFormat="1" ht="30" customHeight="1">
      <c r="A163" s="20">
        <v>4357</v>
      </c>
      <c r="B163" s="22">
        <v>230</v>
      </c>
      <c r="C163" s="306">
        <v>6026</v>
      </c>
      <c r="D163" s="97" t="s">
        <v>191</v>
      </c>
      <c r="E163" s="106" t="s">
        <v>39</v>
      </c>
      <c r="F163" s="107">
        <v>400</v>
      </c>
      <c r="G163" s="107">
        <v>2010</v>
      </c>
      <c r="H163" s="108">
        <v>2017</v>
      </c>
      <c r="I163" s="142">
        <v>0</v>
      </c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</row>
    <row r="164" spans="1:61" s="159" customFormat="1" ht="30" customHeight="1">
      <c r="A164" s="20">
        <v>4357</v>
      </c>
      <c r="B164" s="22">
        <v>230</v>
      </c>
      <c r="C164" s="285">
        <v>6027</v>
      </c>
      <c r="D164" s="289" t="s">
        <v>192</v>
      </c>
      <c r="E164" s="120" t="s">
        <v>39</v>
      </c>
      <c r="F164" s="107">
        <v>400</v>
      </c>
      <c r="G164" s="107">
        <v>2010</v>
      </c>
      <c r="H164" s="108">
        <v>2017</v>
      </c>
      <c r="I164" s="142">
        <v>1741</v>
      </c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</row>
    <row r="165" spans="1:61" s="159" customFormat="1" ht="30" customHeight="1">
      <c r="A165" s="20">
        <v>4357</v>
      </c>
      <c r="B165" s="22">
        <v>230</v>
      </c>
      <c r="C165" s="302">
        <v>6032</v>
      </c>
      <c r="D165" s="358" t="s">
        <v>89</v>
      </c>
      <c r="E165" s="106" t="s">
        <v>33</v>
      </c>
      <c r="F165" s="107">
        <v>400</v>
      </c>
      <c r="G165" s="107">
        <v>2012</v>
      </c>
      <c r="H165" s="108">
        <v>2017</v>
      </c>
      <c r="I165" s="142">
        <v>10000</v>
      </c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</row>
    <row r="166" spans="1:26" s="157" customFormat="1" ht="30" customHeight="1">
      <c r="A166" s="20">
        <v>4357</v>
      </c>
      <c r="B166" s="22">
        <v>230</v>
      </c>
      <c r="C166" s="285">
        <v>6035</v>
      </c>
      <c r="D166" s="289" t="s">
        <v>193</v>
      </c>
      <c r="E166" s="106" t="s">
        <v>39</v>
      </c>
      <c r="F166" s="107">
        <v>400</v>
      </c>
      <c r="G166" s="107">
        <v>2012</v>
      </c>
      <c r="H166" s="108">
        <v>2016</v>
      </c>
      <c r="I166" s="142">
        <v>0</v>
      </c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s="157" customFormat="1" ht="30" customHeight="1">
      <c r="A167" s="20">
        <v>4357</v>
      </c>
      <c r="B167" s="22">
        <v>230</v>
      </c>
      <c r="C167" s="288">
        <v>6036</v>
      </c>
      <c r="D167" s="282" t="s">
        <v>194</v>
      </c>
      <c r="E167" s="106"/>
      <c r="F167" s="107">
        <v>400</v>
      </c>
      <c r="G167" s="107">
        <v>2012</v>
      </c>
      <c r="H167" s="108">
        <v>2017</v>
      </c>
      <c r="I167" s="142">
        <v>0</v>
      </c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s="157" customFormat="1" ht="30" customHeight="1">
      <c r="A168" s="20">
        <v>4357</v>
      </c>
      <c r="B168" s="22">
        <v>230</v>
      </c>
      <c r="C168" s="293">
        <v>6037</v>
      </c>
      <c r="D168" s="358" t="s">
        <v>195</v>
      </c>
      <c r="E168" s="106" t="s">
        <v>37</v>
      </c>
      <c r="F168" s="107">
        <v>400</v>
      </c>
      <c r="G168" s="107">
        <v>2011</v>
      </c>
      <c r="H168" s="108">
        <v>2016</v>
      </c>
      <c r="I168" s="142">
        <v>1000</v>
      </c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61" s="159" customFormat="1" ht="30" customHeight="1">
      <c r="A169" s="20">
        <v>4357</v>
      </c>
      <c r="B169" s="22">
        <v>230</v>
      </c>
      <c r="C169" s="288">
        <v>6042</v>
      </c>
      <c r="D169" s="282" t="s">
        <v>196</v>
      </c>
      <c r="E169" s="106" t="s">
        <v>33</v>
      </c>
      <c r="F169" s="107">
        <v>400</v>
      </c>
      <c r="G169" s="107">
        <v>2004</v>
      </c>
      <c r="H169" s="108">
        <v>2017</v>
      </c>
      <c r="I169" s="142">
        <v>0</v>
      </c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</row>
    <row r="170" spans="1:61" s="159" customFormat="1" ht="30" customHeight="1">
      <c r="A170" s="20">
        <v>4357</v>
      </c>
      <c r="B170" s="22">
        <v>230</v>
      </c>
      <c r="C170" s="213">
        <v>6044</v>
      </c>
      <c r="D170" s="359" t="s">
        <v>197</v>
      </c>
      <c r="E170" s="120" t="s">
        <v>35</v>
      </c>
      <c r="F170" s="107">
        <v>400</v>
      </c>
      <c r="G170" s="107">
        <v>2015</v>
      </c>
      <c r="H170" s="108">
        <v>2016</v>
      </c>
      <c r="I170" s="142">
        <v>0</v>
      </c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</row>
    <row r="171" spans="1:26" s="157" customFormat="1" ht="30" customHeight="1">
      <c r="A171" s="20">
        <v>4357</v>
      </c>
      <c r="B171" s="22">
        <v>230</v>
      </c>
      <c r="C171" s="315">
        <v>6045</v>
      </c>
      <c r="D171" s="162" t="s">
        <v>198</v>
      </c>
      <c r="E171" s="106" t="s">
        <v>37</v>
      </c>
      <c r="F171" s="107">
        <v>400</v>
      </c>
      <c r="G171" s="107">
        <v>2015</v>
      </c>
      <c r="H171" s="108">
        <v>2018</v>
      </c>
      <c r="I171" s="142">
        <v>600</v>
      </c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61" s="159" customFormat="1" ht="30" customHeight="1">
      <c r="A172" s="20">
        <v>4357</v>
      </c>
      <c r="B172" s="22">
        <v>230</v>
      </c>
      <c r="C172" s="306">
        <v>6047</v>
      </c>
      <c r="D172" s="360" t="s">
        <v>199</v>
      </c>
      <c r="E172" s="131" t="s">
        <v>35</v>
      </c>
      <c r="F172" s="132">
        <v>400</v>
      </c>
      <c r="G172" s="132">
        <v>2016</v>
      </c>
      <c r="H172" s="135">
        <v>2017</v>
      </c>
      <c r="I172" s="142">
        <v>0</v>
      </c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</row>
    <row r="173" spans="1:61" s="159" customFormat="1" ht="30" customHeight="1">
      <c r="A173" s="20">
        <v>4359</v>
      </c>
      <c r="B173" s="22">
        <v>230</v>
      </c>
      <c r="C173" s="361">
        <v>6046</v>
      </c>
      <c r="D173" s="300" t="s">
        <v>200</v>
      </c>
      <c r="E173" s="106" t="s">
        <v>39</v>
      </c>
      <c r="F173" s="107">
        <v>400</v>
      </c>
      <c r="G173" s="107">
        <v>2016</v>
      </c>
      <c r="H173" s="108">
        <v>2017</v>
      </c>
      <c r="I173" s="142">
        <v>1000</v>
      </c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</row>
    <row r="174" spans="1:61" s="159" customFormat="1" ht="30" customHeight="1">
      <c r="A174" s="20">
        <v>5311</v>
      </c>
      <c r="B174" s="22">
        <v>230</v>
      </c>
      <c r="C174" s="285">
        <v>8054</v>
      </c>
      <c r="D174" s="362" t="s">
        <v>201</v>
      </c>
      <c r="E174" s="106"/>
      <c r="F174" s="107">
        <v>400</v>
      </c>
      <c r="G174" s="107">
        <v>2008</v>
      </c>
      <c r="H174" s="108">
        <v>2016</v>
      </c>
      <c r="I174" s="142">
        <v>1900</v>
      </c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</row>
    <row r="175" spans="1:61" s="159" customFormat="1" ht="30" customHeight="1">
      <c r="A175" s="20">
        <v>5311</v>
      </c>
      <c r="B175" s="22">
        <v>230</v>
      </c>
      <c r="C175" s="305">
        <v>8160</v>
      </c>
      <c r="D175" s="363" t="s">
        <v>202</v>
      </c>
      <c r="E175" s="124" t="s">
        <v>33</v>
      </c>
      <c r="F175" s="125">
        <v>400</v>
      </c>
      <c r="G175" s="125">
        <v>2012</v>
      </c>
      <c r="H175" s="126">
        <v>2016</v>
      </c>
      <c r="I175" s="141">
        <v>17415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</row>
    <row r="176" spans="1:61" s="159" customFormat="1" ht="30" customHeight="1">
      <c r="A176" s="20">
        <v>5522</v>
      </c>
      <c r="B176" s="22">
        <v>230</v>
      </c>
      <c r="C176" s="286">
        <v>8120</v>
      </c>
      <c r="D176" s="364" t="s">
        <v>90</v>
      </c>
      <c r="E176" s="136" t="s">
        <v>35</v>
      </c>
      <c r="F176" s="137">
        <v>400</v>
      </c>
      <c r="G176" s="137">
        <v>2010</v>
      </c>
      <c r="H176" s="147">
        <v>2018</v>
      </c>
      <c r="I176" s="149">
        <v>500</v>
      </c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</row>
    <row r="177" spans="1:26" s="157" customFormat="1" ht="30" customHeight="1">
      <c r="A177" s="20">
        <v>5522</v>
      </c>
      <c r="B177" s="22">
        <v>230</v>
      </c>
      <c r="C177" s="285">
        <v>8127</v>
      </c>
      <c r="D177" s="365" t="s">
        <v>91</v>
      </c>
      <c r="E177" s="138" t="s">
        <v>92</v>
      </c>
      <c r="F177" s="99">
        <v>400</v>
      </c>
      <c r="G177" s="99">
        <v>2011</v>
      </c>
      <c r="H177" s="104">
        <v>2017</v>
      </c>
      <c r="I177" s="142">
        <v>473</v>
      </c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s="157" customFormat="1" ht="30" customHeight="1">
      <c r="A178" s="20">
        <v>5522</v>
      </c>
      <c r="B178" s="22">
        <v>230</v>
      </c>
      <c r="C178" s="285">
        <v>8144</v>
      </c>
      <c r="D178" s="365" t="s">
        <v>93</v>
      </c>
      <c r="E178" s="138" t="s">
        <v>35</v>
      </c>
      <c r="F178" s="99">
        <v>400</v>
      </c>
      <c r="G178" s="99">
        <v>2010</v>
      </c>
      <c r="H178" s="104">
        <v>2017</v>
      </c>
      <c r="I178" s="142">
        <v>308</v>
      </c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61" s="159" customFormat="1" ht="30" customHeight="1">
      <c r="A179" s="20">
        <v>5522</v>
      </c>
      <c r="B179" s="22">
        <v>230</v>
      </c>
      <c r="C179" s="291">
        <v>8148</v>
      </c>
      <c r="D179" s="366" t="s">
        <v>94</v>
      </c>
      <c r="E179" s="136" t="s">
        <v>35</v>
      </c>
      <c r="F179" s="137">
        <v>400</v>
      </c>
      <c r="G179" s="137">
        <v>2012</v>
      </c>
      <c r="H179" s="147">
        <v>2016</v>
      </c>
      <c r="I179" s="142">
        <v>9071</v>
      </c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</row>
    <row r="180" spans="1:26" s="157" customFormat="1" ht="30" customHeight="1">
      <c r="A180" s="20">
        <v>5522</v>
      </c>
      <c r="B180" s="22">
        <v>230</v>
      </c>
      <c r="C180" s="285">
        <v>8155</v>
      </c>
      <c r="D180" s="365" t="s">
        <v>95</v>
      </c>
      <c r="E180" s="138" t="s">
        <v>35</v>
      </c>
      <c r="F180" s="99">
        <v>400</v>
      </c>
      <c r="G180" s="99">
        <v>2012</v>
      </c>
      <c r="H180" s="104">
        <v>2017</v>
      </c>
      <c r="I180" s="142">
        <v>8000</v>
      </c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s="157" customFormat="1" ht="30" customHeight="1">
      <c r="A181" s="20">
        <v>5522</v>
      </c>
      <c r="B181" s="22">
        <v>230</v>
      </c>
      <c r="C181" s="285">
        <v>8177</v>
      </c>
      <c r="D181" s="365" t="s">
        <v>96</v>
      </c>
      <c r="E181" s="138" t="s">
        <v>35</v>
      </c>
      <c r="F181" s="99">
        <v>400</v>
      </c>
      <c r="G181" s="99">
        <v>2010</v>
      </c>
      <c r="H181" s="104">
        <v>2017</v>
      </c>
      <c r="I181" s="142">
        <v>196</v>
      </c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s="157" customFormat="1" ht="30" customHeight="1">
      <c r="A182" s="20">
        <v>5522</v>
      </c>
      <c r="B182" s="22">
        <v>230</v>
      </c>
      <c r="C182" s="306">
        <v>8196</v>
      </c>
      <c r="D182" s="367" t="s">
        <v>203</v>
      </c>
      <c r="E182" s="368" t="s">
        <v>204</v>
      </c>
      <c r="F182" s="369">
        <v>400</v>
      </c>
      <c r="G182" s="369">
        <v>2014</v>
      </c>
      <c r="H182" s="154">
        <v>2016</v>
      </c>
      <c r="I182" s="142">
        <v>0</v>
      </c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s="157" customFormat="1" ht="30" customHeight="1">
      <c r="A183" s="21">
        <v>6171</v>
      </c>
      <c r="B183" s="22">
        <v>230</v>
      </c>
      <c r="C183" s="285">
        <v>8099</v>
      </c>
      <c r="D183" s="282" t="s">
        <v>205</v>
      </c>
      <c r="E183" s="106" t="s">
        <v>34</v>
      </c>
      <c r="F183" s="107">
        <v>400</v>
      </c>
      <c r="G183" s="107">
        <v>2008</v>
      </c>
      <c r="H183" s="108">
        <v>2017</v>
      </c>
      <c r="I183" s="142">
        <v>1000</v>
      </c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s="157" customFormat="1" ht="30" customHeight="1">
      <c r="A184" s="21">
        <v>6171</v>
      </c>
      <c r="B184" s="22">
        <v>230</v>
      </c>
      <c r="C184" s="293">
        <v>8179</v>
      </c>
      <c r="D184" s="358" t="s">
        <v>206</v>
      </c>
      <c r="E184" s="106" t="s">
        <v>34</v>
      </c>
      <c r="F184" s="107">
        <v>400</v>
      </c>
      <c r="G184" s="107">
        <v>2014</v>
      </c>
      <c r="H184" s="108">
        <v>2019</v>
      </c>
      <c r="I184" s="142">
        <v>0</v>
      </c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s="157" customFormat="1" ht="30" customHeight="1">
      <c r="A185" s="21">
        <v>6171</v>
      </c>
      <c r="B185" s="22">
        <v>230</v>
      </c>
      <c r="C185" s="288">
        <v>8186</v>
      </c>
      <c r="D185" s="301" t="s">
        <v>97</v>
      </c>
      <c r="E185" s="106" t="s">
        <v>34</v>
      </c>
      <c r="F185" s="107">
        <v>400</v>
      </c>
      <c r="G185" s="107">
        <v>2013</v>
      </c>
      <c r="H185" s="108">
        <v>2016</v>
      </c>
      <c r="I185" s="142">
        <v>7791</v>
      </c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s="157" customFormat="1" ht="30" customHeight="1">
      <c r="A186" s="21">
        <v>6171</v>
      </c>
      <c r="B186" s="22">
        <v>230</v>
      </c>
      <c r="C186" s="285">
        <v>8192</v>
      </c>
      <c r="D186" s="300" t="s">
        <v>207</v>
      </c>
      <c r="E186" s="106" t="s">
        <v>34</v>
      </c>
      <c r="F186" s="107">
        <v>400</v>
      </c>
      <c r="G186" s="107">
        <v>2016</v>
      </c>
      <c r="H186" s="108">
        <v>2018</v>
      </c>
      <c r="I186" s="141">
        <v>2000</v>
      </c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s="157" customFormat="1" ht="30" customHeight="1">
      <c r="A187" s="21">
        <v>6171</v>
      </c>
      <c r="B187" s="22">
        <v>230</v>
      </c>
      <c r="C187" s="286">
        <v>8193</v>
      </c>
      <c r="D187" s="301" t="s">
        <v>208</v>
      </c>
      <c r="E187" s="106" t="s">
        <v>34</v>
      </c>
      <c r="F187" s="107">
        <v>400</v>
      </c>
      <c r="G187" s="107">
        <v>2016</v>
      </c>
      <c r="H187" s="108">
        <v>2017</v>
      </c>
      <c r="I187" s="142">
        <v>1000</v>
      </c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s="157" customFormat="1" ht="30" customHeight="1">
      <c r="A188" s="20">
        <v>6409</v>
      </c>
      <c r="B188" s="22">
        <v>230</v>
      </c>
      <c r="C188" s="370">
        <v>8064</v>
      </c>
      <c r="D188" s="371" t="s">
        <v>98</v>
      </c>
      <c r="E188" s="372"/>
      <c r="F188" s="155">
        <v>400</v>
      </c>
      <c r="G188" s="99">
        <v>2004</v>
      </c>
      <c r="H188" s="104">
        <v>2019</v>
      </c>
      <c r="I188" s="142">
        <v>20000</v>
      </c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s="157" customFormat="1" ht="30" customHeight="1">
      <c r="A189" s="20">
        <v>6409</v>
      </c>
      <c r="B189" s="22">
        <v>230</v>
      </c>
      <c r="C189" s="386" t="s">
        <v>99</v>
      </c>
      <c r="D189" s="387" t="s">
        <v>100</v>
      </c>
      <c r="E189" s="372"/>
      <c r="F189" s="155">
        <v>400</v>
      </c>
      <c r="G189" s="99">
        <v>2004</v>
      </c>
      <c r="H189" s="388">
        <v>2019</v>
      </c>
      <c r="I189" s="142">
        <v>30000</v>
      </c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s="157" customFormat="1" ht="30" customHeight="1">
      <c r="A190" s="20"/>
      <c r="B190" s="22"/>
      <c r="C190" s="370"/>
      <c r="D190" s="371" t="s">
        <v>101</v>
      </c>
      <c r="E190" s="385"/>
      <c r="F190" s="153">
        <v>400</v>
      </c>
      <c r="G190" s="369"/>
      <c r="H190" s="154"/>
      <c r="I190" s="142">
        <v>40007</v>
      </c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s="157" customFormat="1" ht="30" customHeight="1" thickBot="1">
      <c r="A191" s="20"/>
      <c r="B191" s="22"/>
      <c r="C191" s="373"/>
      <c r="D191" s="374" t="s">
        <v>220</v>
      </c>
      <c r="E191" s="375"/>
      <c r="F191" s="376">
        <v>400</v>
      </c>
      <c r="G191" s="377"/>
      <c r="H191" s="378"/>
      <c r="I191" s="142">
        <f>180000+4388</f>
        <v>184388</v>
      </c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s="152" customFormat="1" ht="30" customHeight="1" thickBot="1">
      <c r="A192" s="20"/>
      <c r="B192" s="22"/>
      <c r="C192" s="402" t="s">
        <v>23</v>
      </c>
      <c r="D192" s="402"/>
      <c r="E192" s="402"/>
      <c r="F192" s="402"/>
      <c r="G192" s="402"/>
      <c r="H192" s="403"/>
      <c r="I192" s="92">
        <f>SUM(I66:I191)</f>
        <v>616063</v>
      </c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s="152" customFormat="1" ht="30" customHeight="1">
      <c r="A193" s="20"/>
      <c r="B193" s="22"/>
      <c r="C193" s="96"/>
      <c r="D193" s="96"/>
      <c r="E193" s="96"/>
      <c r="F193" s="96"/>
      <c r="G193" s="96"/>
      <c r="H193" s="96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s="152" customFormat="1" ht="30" customHeight="1">
      <c r="A194" s="20"/>
      <c r="B194" s="22"/>
      <c r="C194" s="96"/>
      <c r="D194" s="96"/>
      <c r="E194" s="96"/>
      <c r="F194" s="96"/>
      <c r="G194" s="96"/>
      <c r="H194" s="96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s="152" customFormat="1" ht="30" customHeight="1" thickBot="1">
      <c r="A195" s="20"/>
      <c r="B195" s="22"/>
      <c r="C195" s="96"/>
      <c r="D195" s="96"/>
      <c r="E195" s="96"/>
      <c r="F195" s="96"/>
      <c r="G195" s="96"/>
      <c r="H195" s="96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s="53" customFormat="1" ht="30" customHeight="1" thickBot="1">
      <c r="A196" s="20">
        <v>5311</v>
      </c>
      <c r="B196" s="22">
        <v>270</v>
      </c>
      <c r="C196" s="379"/>
      <c r="D196" s="380" t="s">
        <v>209</v>
      </c>
      <c r="E196" s="381"/>
      <c r="F196" s="172">
        <v>426</v>
      </c>
      <c r="G196" s="382">
        <v>2016</v>
      </c>
      <c r="H196" s="174">
        <v>2020</v>
      </c>
      <c r="I196" s="144">
        <v>6000</v>
      </c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s="53" customFormat="1" ht="36" customHeight="1" thickBot="1">
      <c r="A197" s="20"/>
      <c r="B197" s="22"/>
      <c r="C197" s="402" t="s">
        <v>210</v>
      </c>
      <c r="D197" s="402"/>
      <c r="E197" s="402"/>
      <c r="F197" s="402"/>
      <c r="G197" s="402"/>
      <c r="H197" s="403"/>
      <c r="I197" s="91">
        <f>SUM(I196:I196)</f>
        <v>6000</v>
      </c>
      <c r="J197" s="90"/>
      <c r="K197" s="9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61" s="5" customFormat="1" ht="21.75" customHeight="1">
      <c r="A198" s="20"/>
      <c r="B198" s="22"/>
      <c r="C198" s="4"/>
      <c r="D198" s="34"/>
      <c r="E198" s="7"/>
      <c r="F198" s="7"/>
      <c r="G198" s="33"/>
      <c r="H198" s="33"/>
      <c r="I198" s="12"/>
      <c r="J198" s="12"/>
      <c r="K198" s="12"/>
      <c r="L198" s="13"/>
      <c r="M198" s="12"/>
      <c r="N198" s="12"/>
      <c r="O198" s="12"/>
      <c r="P198" s="12"/>
      <c r="Q198" s="12"/>
      <c r="R198" s="30"/>
      <c r="AA198" s="26"/>
      <c r="AB198" s="26"/>
      <c r="AC198" s="26"/>
      <c r="AD198" s="26"/>
      <c r="AE198" s="8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</row>
    <row r="199" spans="1:61" s="5" customFormat="1" ht="21.75" customHeight="1" thickBot="1">
      <c r="A199" s="20"/>
      <c r="B199" s="22"/>
      <c r="C199" s="4"/>
      <c r="D199" s="34"/>
      <c r="E199" s="7"/>
      <c r="F199" s="7"/>
      <c r="G199" s="33"/>
      <c r="H199" s="33"/>
      <c r="I199" s="12"/>
      <c r="J199" s="12"/>
      <c r="K199" s="12"/>
      <c r="L199" s="13"/>
      <c r="M199" s="12"/>
      <c r="N199" s="12"/>
      <c r="O199" s="12"/>
      <c r="P199" s="12"/>
      <c r="Q199" s="12"/>
      <c r="R199" s="30"/>
      <c r="AA199" s="26"/>
      <c r="AB199" s="26"/>
      <c r="AC199" s="26"/>
      <c r="AD199" s="26"/>
      <c r="AE199" s="8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</row>
    <row r="200" spans="1:26" s="53" customFormat="1" ht="30" customHeight="1" thickBot="1">
      <c r="A200" s="20">
        <v>3113</v>
      </c>
      <c r="B200" s="22">
        <v>300</v>
      </c>
      <c r="C200" s="209"/>
      <c r="D200" s="383" t="s">
        <v>211</v>
      </c>
      <c r="E200" s="237"/>
      <c r="F200" s="113">
        <v>400</v>
      </c>
      <c r="G200" s="211">
        <v>2016</v>
      </c>
      <c r="H200" s="115">
        <v>2017</v>
      </c>
      <c r="I200" s="144">
        <v>0</v>
      </c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s="53" customFormat="1" ht="36" customHeight="1" thickBot="1">
      <c r="A201" s="20"/>
      <c r="B201" s="22"/>
      <c r="C201" s="402" t="s">
        <v>212</v>
      </c>
      <c r="D201" s="402"/>
      <c r="E201" s="402"/>
      <c r="F201" s="402"/>
      <c r="G201" s="402"/>
      <c r="H201" s="403"/>
      <c r="I201" s="91">
        <f>SUM(I200:I200)</f>
        <v>0</v>
      </c>
      <c r="J201" s="90"/>
      <c r="K201" s="9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61" s="5" customFormat="1" ht="21.75" customHeight="1">
      <c r="A202" s="20"/>
      <c r="B202" s="22"/>
      <c r="C202" s="4"/>
      <c r="D202" s="34"/>
      <c r="E202" s="7"/>
      <c r="F202" s="7"/>
      <c r="G202" s="33"/>
      <c r="H202" s="33"/>
      <c r="I202" s="12"/>
      <c r="J202" s="12"/>
      <c r="K202" s="12"/>
      <c r="L202" s="13"/>
      <c r="M202" s="12"/>
      <c r="N202" s="12"/>
      <c r="O202" s="12"/>
      <c r="P202" s="12"/>
      <c r="Q202" s="12"/>
      <c r="R202" s="30"/>
      <c r="AA202" s="26"/>
      <c r="AB202" s="26"/>
      <c r="AC202" s="26"/>
      <c r="AD202" s="26"/>
      <c r="AE202" s="8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</row>
    <row r="203" spans="1:61" s="5" customFormat="1" ht="21.75" customHeight="1">
      <c r="A203" s="20"/>
      <c r="B203" s="22"/>
      <c r="C203" s="4"/>
      <c r="D203" s="34"/>
      <c r="E203" s="7"/>
      <c r="F203" s="7"/>
      <c r="G203" s="33"/>
      <c r="H203" s="33"/>
      <c r="I203" s="12"/>
      <c r="J203" s="12"/>
      <c r="K203" s="12"/>
      <c r="L203" s="13"/>
      <c r="M203" s="12"/>
      <c r="N203" s="12"/>
      <c r="O203" s="12"/>
      <c r="P203" s="12"/>
      <c r="Q203" s="12"/>
      <c r="R203" s="30"/>
      <c r="AA203" s="26"/>
      <c r="AB203" s="26"/>
      <c r="AC203" s="26"/>
      <c r="AD203" s="26"/>
      <c r="AE203" s="8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</row>
    <row r="204" spans="1:61" s="5" customFormat="1" ht="21.75" customHeight="1">
      <c r="A204" s="20"/>
      <c r="B204" s="22"/>
      <c r="C204" s="4"/>
      <c r="D204" s="34"/>
      <c r="E204" s="7"/>
      <c r="F204" s="7"/>
      <c r="G204" s="33"/>
      <c r="H204" s="33"/>
      <c r="I204" s="12"/>
      <c r="J204" s="12"/>
      <c r="K204" s="12"/>
      <c r="L204" s="13"/>
      <c r="M204" s="12"/>
      <c r="N204" s="12"/>
      <c r="O204" s="12"/>
      <c r="P204" s="12"/>
      <c r="Q204" s="12"/>
      <c r="R204" s="30"/>
      <c r="AA204" s="26"/>
      <c r="AB204" s="26"/>
      <c r="AC204" s="26"/>
      <c r="AD204" s="26"/>
      <c r="AE204" s="8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</row>
    <row r="205" spans="1:61" s="5" customFormat="1" ht="21.75" customHeight="1">
      <c r="A205" s="20"/>
      <c r="B205" s="22"/>
      <c r="C205" s="4"/>
      <c r="D205" s="34"/>
      <c r="E205" s="7"/>
      <c r="F205" s="7"/>
      <c r="G205" s="33"/>
      <c r="H205" s="33"/>
      <c r="I205" s="12"/>
      <c r="J205" s="12"/>
      <c r="K205" s="12"/>
      <c r="L205" s="13"/>
      <c r="M205" s="12"/>
      <c r="N205" s="12"/>
      <c r="O205" s="12"/>
      <c r="P205" s="12"/>
      <c r="Q205" s="12"/>
      <c r="R205" s="30"/>
      <c r="AA205" s="26"/>
      <c r="AB205" s="26"/>
      <c r="AC205" s="26"/>
      <c r="AD205" s="26"/>
      <c r="AE205" s="8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</row>
    <row r="206" spans="1:61" s="5" customFormat="1" ht="21.75" customHeight="1">
      <c r="A206" s="20"/>
      <c r="B206" s="22"/>
      <c r="C206" s="4"/>
      <c r="D206" s="34"/>
      <c r="E206" s="7"/>
      <c r="F206" s="7"/>
      <c r="G206" s="33"/>
      <c r="H206" s="33"/>
      <c r="I206" s="12"/>
      <c r="J206" s="12"/>
      <c r="K206" s="12"/>
      <c r="L206" s="13"/>
      <c r="M206" s="12"/>
      <c r="N206" s="12"/>
      <c r="O206" s="12"/>
      <c r="P206" s="12"/>
      <c r="Q206" s="12"/>
      <c r="R206" s="30"/>
      <c r="AA206" s="26"/>
      <c r="AB206" s="26"/>
      <c r="AC206" s="26"/>
      <c r="AD206" s="26"/>
      <c r="AE206" s="8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</row>
    <row r="207" spans="1:61" s="5" customFormat="1" ht="21.75" customHeight="1">
      <c r="A207" s="20"/>
      <c r="B207" s="22"/>
      <c r="C207" s="4"/>
      <c r="D207" s="34"/>
      <c r="E207" s="7"/>
      <c r="F207" s="7"/>
      <c r="G207" s="33"/>
      <c r="H207" s="33"/>
      <c r="I207" s="12"/>
      <c r="J207" s="12"/>
      <c r="K207" s="12"/>
      <c r="L207" s="13"/>
      <c r="M207" s="12"/>
      <c r="N207" s="12"/>
      <c r="O207" s="12"/>
      <c r="P207" s="12"/>
      <c r="Q207" s="12"/>
      <c r="R207" s="30"/>
      <c r="AA207" s="26"/>
      <c r="AB207" s="26"/>
      <c r="AC207" s="26"/>
      <c r="AD207" s="26"/>
      <c r="AE207" s="8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</row>
    <row r="208" spans="1:61" s="5" customFormat="1" ht="21.75" customHeight="1">
      <c r="A208" s="20"/>
      <c r="B208" s="22"/>
      <c r="C208" s="4"/>
      <c r="D208" s="34"/>
      <c r="E208" s="7"/>
      <c r="F208" s="7"/>
      <c r="G208" s="33"/>
      <c r="H208" s="33"/>
      <c r="I208" s="12"/>
      <c r="J208" s="12"/>
      <c r="K208" s="12"/>
      <c r="L208" s="13"/>
      <c r="M208" s="12"/>
      <c r="N208" s="12"/>
      <c r="O208" s="12"/>
      <c r="P208" s="12"/>
      <c r="Q208" s="12"/>
      <c r="R208" s="30"/>
      <c r="AA208" s="26"/>
      <c r="AB208" s="26"/>
      <c r="AC208" s="26"/>
      <c r="AD208" s="26"/>
      <c r="AE208" s="8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</row>
    <row r="209" spans="1:61" s="5" customFormat="1" ht="21.75" customHeight="1">
      <c r="A209" s="20"/>
      <c r="B209" s="22"/>
      <c r="C209" s="4"/>
      <c r="D209" s="34"/>
      <c r="E209" s="7"/>
      <c r="F209" s="7"/>
      <c r="G209" s="33"/>
      <c r="H209" s="33"/>
      <c r="I209" s="12"/>
      <c r="J209" s="12"/>
      <c r="K209" s="12"/>
      <c r="L209" s="13"/>
      <c r="M209" s="12"/>
      <c r="N209" s="12"/>
      <c r="O209" s="12"/>
      <c r="P209" s="12"/>
      <c r="Q209" s="12"/>
      <c r="R209" s="30"/>
      <c r="AA209" s="26"/>
      <c r="AB209" s="26"/>
      <c r="AC209" s="26"/>
      <c r="AD209" s="26"/>
      <c r="AE209" s="8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</row>
    <row r="210" spans="1:61" s="5" customFormat="1" ht="21.75" customHeight="1">
      <c r="A210" s="20"/>
      <c r="B210" s="22"/>
      <c r="C210" s="4"/>
      <c r="D210" s="34"/>
      <c r="E210" s="7"/>
      <c r="F210" s="7"/>
      <c r="G210" s="33"/>
      <c r="H210" s="33"/>
      <c r="I210" s="12"/>
      <c r="J210" s="12"/>
      <c r="K210" s="12"/>
      <c r="L210" s="13"/>
      <c r="M210" s="12"/>
      <c r="N210" s="12"/>
      <c r="O210" s="12"/>
      <c r="P210" s="12"/>
      <c r="Q210" s="12"/>
      <c r="R210" s="30"/>
      <c r="AA210" s="26"/>
      <c r="AB210" s="26"/>
      <c r="AC210" s="26"/>
      <c r="AD210" s="26"/>
      <c r="AE210" s="8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</row>
    <row r="211" spans="4:26" ht="21.75" customHeight="1">
      <c r="D211" s="35"/>
      <c r="I211" s="19"/>
      <c r="J211" s="18"/>
      <c r="K211" s="19"/>
      <c r="L211" s="19"/>
      <c r="M211" s="19"/>
      <c r="N211" s="19"/>
      <c r="O211" s="19"/>
      <c r="P211" s="19"/>
      <c r="Q211" s="18"/>
      <c r="R211" s="18"/>
      <c r="S211" s="29"/>
      <c r="T211" s="29"/>
      <c r="U211" s="19"/>
      <c r="V211" s="19"/>
      <c r="W211" s="19"/>
      <c r="X211" s="19"/>
      <c r="Y211" s="19"/>
      <c r="Z211" s="19"/>
    </row>
    <row r="212" spans="4:26" ht="21.75" customHeight="1">
      <c r="D212" s="35"/>
      <c r="I212" s="19"/>
      <c r="J212" s="18"/>
      <c r="K212" s="19"/>
      <c r="L212" s="19"/>
      <c r="M212" s="19"/>
      <c r="N212" s="19"/>
      <c r="O212" s="19"/>
      <c r="P212" s="19"/>
      <c r="Q212" s="18"/>
      <c r="R212" s="18"/>
      <c r="S212" s="29"/>
      <c r="T212" s="29"/>
      <c r="U212" s="19"/>
      <c r="V212" s="19"/>
      <c r="W212" s="19"/>
      <c r="X212" s="19"/>
      <c r="Y212" s="19"/>
      <c r="Z212" s="19"/>
    </row>
    <row r="213" spans="4:26" ht="21.75" customHeight="1">
      <c r="D213" s="35"/>
      <c r="I213" s="19"/>
      <c r="J213" s="18"/>
      <c r="K213" s="19"/>
      <c r="L213" s="19"/>
      <c r="M213" s="19"/>
      <c r="N213" s="19"/>
      <c r="O213" s="19"/>
      <c r="P213" s="19"/>
      <c r="Q213" s="18"/>
      <c r="R213" s="18"/>
      <c r="S213" s="29"/>
      <c r="T213" s="29"/>
      <c r="U213" s="19"/>
      <c r="V213" s="19"/>
      <c r="W213" s="19"/>
      <c r="X213" s="19"/>
      <c r="Y213" s="19"/>
      <c r="Z213" s="19"/>
    </row>
    <row r="214" spans="4:26" ht="21.75" customHeight="1">
      <c r="D214" s="35"/>
      <c r="I214" s="19"/>
      <c r="J214" s="18"/>
      <c r="K214" s="19"/>
      <c r="L214" s="19"/>
      <c r="M214" s="19"/>
      <c r="N214" s="19"/>
      <c r="O214" s="19"/>
      <c r="P214" s="19"/>
      <c r="Q214" s="18"/>
      <c r="R214" s="18"/>
      <c r="S214" s="29"/>
      <c r="T214" s="29"/>
      <c r="U214" s="19"/>
      <c r="V214" s="19"/>
      <c r="W214" s="19"/>
      <c r="X214" s="19"/>
      <c r="Y214" s="19"/>
      <c r="Z214" s="19"/>
    </row>
    <row r="215" spans="4:26" ht="21.75" customHeight="1">
      <c r="D215" s="35"/>
      <c r="I215" s="19"/>
      <c r="J215" s="18"/>
      <c r="K215" s="19"/>
      <c r="L215" s="19"/>
      <c r="M215" s="19"/>
      <c r="N215" s="19"/>
      <c r="O215" s="19"/>
      <c r="P215" s="19"/>
      <c r="Q215" s="18"/>
      <c r="R215" s="18"/>
      <c r="S215" s="29"/>
      <c r="T215" s="29"/>
      <c r="U215" s="19"/>
      <c r="V215" s="19"/>
      <c r="W215" s="19"/>
      <c r="X215" s="19"/>
      <c r="Y215" s="19"/>
      <c r="Z215" s="19"/>
    </row>
    <row r="216" spans="4:26" ht="21.75" customHeight="1">
      <c r="D216" s="35"/>
      <c r="I216" s="19"/>
      <c r="J216" s="18"/>
      <c r="K216" s="19"/>
      <c r="L216" s="19"/>
      <c r="M216" s="19"/>
      <c r="N216" s="19"/>
      <c r="O216" s="19"/>
      <c r="P216" s="19"/>
      <c r="Q216" s="18"/>
      <c r="R216" s="18"/>
      <c r="S216" s="29"/>
      <c r="T216" s="29"/>
      <c r="U216" s="19"/>
      <c r="V216" s="19"/>
      <c r="W216" s="19"/>
      <c r="X216" s="19"/>
      <c r="Y216" s="19"/>
      <c r="Z216" s="19"/>
    </row>
    <row r="217" spans="4:26" ht="21.75" customHeight="1">
      <c r="D217" s="35"/>
      <c r="I217" s="19"/>
      <c r="J217" s="18"/>
      <c r="K217" s="19"/>
      <c r="L217" s="19"/>
      <c r="M217" s="19"/>
      <c r="N217" s="19"/>
      <c r="O217" s="19"/>
      <c r="P217" s="19"/>
      <c r="Q217" s="18"/>
      <c r="R217" s="18"/>
      <c r="S217" s="29"/>
      <c r="T217" s="29"/>
      <c r="U217" s="19"/>
      <c r="V217" s="19"/>
      <c r="W217" s="19"/>
      <c r="X217" s="19"/>
      <c r="Y217" s="19"/>
      <c r="Z217" s="19"/>
    </row>
    <row r="218" spans="4:26" ht="21.75" customHeight="1">
      <c r="D218" s="35"/>
      <c r="I218" s="19"/>
      <c r="J218" s="18"/>
      <c r="K218" s="19"/>
      <c r="L218" s="19"/>
      <c r="M218" s="19"/>
      <c r="N218" s="19"/>
      <c r="O218" s="19"/>
      <c r="P218" s="19"/>
      <c r="Q218" s="18"/>
      <c r="R218" s="18"/>
      <c r="S218" s="29"/>
      <c r="T218" s="29"/>
      <c r="U218" s="19"/>
      <c r="V218" s="19"/>
      <c r="W218" s="19"/>
      <c r="X218" s="19"/>
      <c r="Y218" s="19"/>
      <c r="Z218" s="19"/>
    </row>
    <row r="219" spans="4:26" ht="21.75" customHeight="1">
      <c r="D219" s="35"/>
      <c r="I219" s="19"/>
      <c r="J219" s="18"/>
      <c r="K219" s="19"/>
      <c r="L219" s="19"/>
      <c r="M219" s="19"/>
      <c r="N219" s="19"/>
      <c r="O219" s="19"/>
      <c r="P219" s="19"/>
      <c r="Q219" s="18"/>
      <c r="R219" s="18"/>
      <c r="S219" s="29"/>
      <c r="T219" s="29"/>
      <c r="U219" s="19"/>
      <c r="V219" s="19"/>
      <c r="W219" s="19"/>
      <c r="X219" s="19"/>
      <c r="Y219" s="19"/>
      <c r="Z219" s="19"/>
    </row>
    <row r="220" spans="4:26" ht="21.75" customHeight="1">
      <c r="D220" s="35"/>
      <c r="I220" s="19"/>
      <c r="J220" s="18"/>
      <c r="K220" s="19"/>
      <c r="L220" s="19"/>
      <c r="M220" s="19"/>
      <c r="N220" s="19"/>
      <c r="O220" s="19"/>
      <c r="P220" s="19"/>
      <c r="Q220" s="18"/>
      <c r="R220" s="18"/>
      <c r="S220" s="29"/>
      <c r="T220" s="29"/>
      <c r="U220" s="19"/>
      <c r="V220" s="19"/>
      <c r="W220" s="19"/>
      <c r="X220" s="19"/>
      <c r="Y220" s="19"/>
      <c r="Z220" s="19"/>
    </row>
    <row r="221" spans="4:26" ht="21.75" customHeight="1">
      <c r="D221" s="35"/>
      <c r="I221" s="19"/>
      <c r="J221" s="18"/>
      <c r="K221" s="19"/>
      <c r="L221" s="19"/>
      <c r="M221" s="19"/>
      <c r="N221" s="19"/>
      <c r="O221" s="19"/>
      <c r="P221" s="19"/>
      <c r="Q221" s="18"/>
      <c r="R221" s="18"/>
      <c r="S221" s="29"/>
      <c r="T221" s="29"/>
      <c r="U221" s="19"/>
      <c r="V221" s="19"/>
      <c r="W221" s="19"/>
      <c r="X221" s="19"/>
      <c r="Y221" s="19"/>
      <c r="Z221" s="19"/>
    </row>
    <row r="222" spans="4:26" ht="21.75" customHeight="1">
      <c r="D222" s="35"/>
      <c r="I222" s="19"/>
      <c r="J222" s="18"/>
      <c r="K222" s="19"/>
      <c r="L222" s="19"/>
      <c r="M222" s="19"/>
      <c r="N222" s="19"/>
      <c r="O222" s="19"/>
      <c r="P222" s="19"/>
      <c r="Q222" s="18"/>
      <c r="R222" s="18"/>
      <c r="S222" s="29"/>
      <c r="T222" s="29"/>
      <c r="U222" s="19"/>
      <c r="V222" s="19"/>
      <c r="W222" s="19"/>
      <c r="X222" s="19"/>
      <c r="Y222" s="19"/>
      <c r="Z222" s="19"/>
    </row>
    <row r="223" spans="4:26" ht="21.75" customHeight="1">
      <c r="D223" s="35"/>
      <c r="I223" s="19"/>
      <c r="J223" s="18"/>
      <c r="K223" s="19"/>
      <c r="L223" s="19"/>
      <c r="M223" s="19"/>
      <c r="N223" s="19"/>
      <c r="O223" s="19"/>
      <c r="P223" s="19"/>
      <c r="Q223" s="18"/>
      <c r="R223" s="18"/>
      <c r="S223" s="29"/>
      <c r="T223" s="29"/>
      <c r="U223" s="19"/>
      <c r="V223" s="19"/>
      <c r="W223" s="19"/>
      <c r="X223" s="19"/>
      <c r="Y223" s="19"/>
      <c r="Z223" s="19"/>
    </row>
    <row r="224" spans="4:26" ht="21.75" customHeight="1">
      <c r="D224" s="35"/>
      <c r="I224" s="19"/>
      <c r="J224" s="18"/>
      <c r="K224" s="19"/>
      <c r="L224" s="19"/>
      <c r="M224" s="19"/>
      <c r="N224" s="19"/>
      <c r="O224" s="19"/>
      <c r="P224" s="19"/>
      <c r="Q224" s="18"/>
      <c r="R224" s="18"/>
      <c r="S224" s="29"/>
      <c r="T224" s="29"/>
      <c r="U224" s="19"/>
      <c r="V224" s="19"/>
      <c r="W224" s="19"/>
      <c r="X224" s="19"/>
      <c r="Y224" s="19"/>
      <c r="Z224" s="19"/>
    </row>
    <row r="225" spans="4:26" ht="21.75" customHeight="1">
      <c r="D225" s="35"/>
      <c r="I225" s="19"/>
      <c r="J225" s="18"/>
      <c r="K225" s="19"/>
      <c r="L225" s="19"/>
      <c r="M225" s="19"/>
      <c r="N225" s="19"/>
      <c r="O225" s="19"/>
      <c r="P225" s="19"/>
      <c r="Q225" s="18"/>
      <c r="R225" s="18"/>
      <c r="S225" s="29"/>
      <c r="T225" s="29"/>
      <c r="U225" s="19"/>
      <c r="V225" s="19"/>
      <c r="W225" s="19"/>
      <c r="X225" s="19"/>
      <c r="Y225" s="19"/>
      <c r="Z225" s="19"/>
    </row>
    <row r="226" spans="4:26" ht="21.75" customHeight="1">
      <c r="D226" s="36"/>
      <c r="I226" s="19"/>
      <c r="J226" s="18"/>
      <c r="K226" s="19"/>
      <c r="L226" s="19"/>
      <c r="M226" s="19"/>
      <c r="N226" s="19"/>
      <c r="O226" s="19"/>
      <c r="P226" s="19"/>
      <c r="Q226" s="18"/>
      <c r="R226" s="18"/>
      <c r="S226" s="29"/>
      <c r="T226" s="29"/>
      <c r="U226" s="19"/>
      <c r="V226" s="19"/>
      <c r="W226" s="19"/>
      <c r="X226" s="19"/>
      <c r="Y226" s="19"/>
      <c r="Z226" s="19"/>
    </row>
    <row r="227" spans="4:26" ht="21.75" customHeight="1">
      <c r="D227" s="36"/>
      <c r="I227" s="19"/>
      <c r="J227" s="18"/>
      <c r="K227" s="19"/>
      <c r="L227" s="19"/>
      <c r="M227" s="19"/>
      <c r="N227" s="19"/>
      <c r="O227" s="19"/>
      <c r="P227" s="19"/>
      <c r="Q227" s="18"/>
      <c r="R227" s="18"/>
      <c r="S227" s="29"/>
      <c r="T227" s="29"/>
      <c r="U227" s="19"/>
      <c r="V227" s="19"/>
      <c r="W227" s="19"/>
      <c r="X227" s="19"/>
      <c r="Y227" s="19"/>
      <c r="Z227" s="19"/>
    </row>
    <row r="228" spans="4:26" ht="21.75" customHeight="1">
      <c r="D228" s="36"/>
      <c r="I228" s="19"/>
      <c r="J228" s="18"/>
      <c r="K228" s="19"/>
      <c r="L228" s="19"/>
      <c r="M228" s="19"/>
      <c r="N228" s="19"/>
      <c r="O228" s="19"/>
      <c r="P228" s="19"/>
      <c r="Q228" s="18"/>
      <c r="R228" s="18"/>
      <c r="S228" s="29"/>
      <c r="T228" s="29"/>
      <c r="U228" s="19"/>
      <c r="V228" s="19"/>
      <c r="W228" s="19"/>
      <c r="X228" s="19"/>
      <c r="Y228" s="19"/>
      <c r="Z228" s="19"/>
    </row>
    <row r="229" spans="4:26" ht="21.75" customHeight="1">
      <c r="D229" s="36"/>
      <c r="I229" s="19"/>
      <c r="J229" s="18"/>
      <c r="K229" s="19"/>
      <c r="L229" s="19"/>
      <c r="M229" s="19"/>
      <c r="N229" s="19"/>
      <c r="O229" s="19"/>
      <c r="P229" s="19"/>
      <c r="Q229" s="18"/>
      <c r="R229" s="18"/>
      <c r="S229" s="29"/>
      <c r="T229" s="29"/>
      <c r="U229" s="19"/>
      <c r="V229" s="19"/>
      <c r="W229" s="19"/>
      <c r="X229" s="19"/>
      <c r="Y229" s="19"/>
      <c r="Z229" s="19"/>
    </row>
    <row r="230" spans="4:26" ht="21.75" customHeight="1">
      <c r="D230" s="36"/>
      <c r="I230" s="19"/>
      <c r="J230" s="18"/>
      <c r="K230" s="19"/>
      <c r="L230" s="19"/>
      <c r="M230" s="19"/>
      <c r="N230" s="19"/>
      <c r="O230" s="19"/>
      <c r="P230" s="19"/>
      <c r="Q230" s="18"/>
      <c r="R230" s="18"/>
      <c r="S230" s="29"/>
      <c r="T230" s="29"/>
      <c r="U230" s="19"/>
      <c r="V230" s="19"/>
      <c r="W230" s="19"/>
      <c r="X230" s="19"/>
      <c r="Y230" s="19"/>
      <c r="Z230" s="19"/>
    </row>
    <row r="231" spans="4:26" ht="21.75" customHeight="1">
      <c r="D231" s="36"/>
      <c r="I231" s="19"/>
      <c r="J231" s="18"/>
      <c r="K231" s="19"/>
      <c r="L231" s="19"/>
      <c r="M231" s="19"/>
      <c r="N231" s="19"/>
      <c r="O231" s="19"/>
      <c r="P231" s="19"/>
      <c r="Q231" s="18"/>
      <c r="R231" s="18"/>
      <c r="S231" s="29"/>
      <c r="T231" s="29"/>
      <c r="U231" s="19"/>
      <c r="V231" s="19"/>
      <c r="W231" s="19"/>
      <c r="X231" s="19"/>
      <c r="Y231" s="19"/>
      <c r="Z231" s="19"/>
    </row>
    <row r="232" spans="4:26" ht="21.75" customHeight="1">
      <c r="D232" s="36"/>
      <c r="I232" s="19"/>
      <c r="J232" s="18"/>
      <c r="K232" s="19"/>
      <c r="L232" s="19"/>
      <c r="M232" s="19"/>
      <c r="N232" s="19"/>
      <c r="O232" s="19"/>
      <c r="P232" s="19"/>
      <c r="Q232" s="18"/>
      <c r="R232" s="18"/>
      <c r="S232" s="29"/>
      <c r="T232" s="29"/>
      <c r="U232" s="19"/>
      <c r="V232" s="19"/>
      <c r="W232" s="19"/>
      <c r="X232" s="19"/>
      <c r="Y232" s="19"/>
      <c r="Z232" s="19"/>
    </row>
    <row r="233" spans="4:26" ht="21.75" customHeight="1">
      <c r="D233" s="36"/>
      <c r="I233" s="19"/>
      <c r="J233" s="18"/>
      <c r="K233" s="19"/>
      <c r="L233" s="19"/>
      <c r="M233" s="19"/>
      <c r="N233" s="19"/>
      <c r="O233" s="19"/>
      <c r="P233" s="19"/>
      <c r="Q233" s="18"/>
      <c r="R233" s="18"/>
      <c r="S233" s="29"/>
      <c r="T233" s="29"/>
      <c r="U233" s="19"/>
      <c r="V233" s="19"/>
      <c r="W233" s="19"/>
      <c r="X233" s="19"/>
      <c r="Y233" s="19"/>
      <c r="Z233" s="19"/>
    </row>
    <row r="234" spans="4:26" ht="21.75" customHeight="1">
      <c r="D234" s="36"/>
      <c r="I234" s="19"/>
      <c r="J234" s="18"/>
      <c r="K234" s="19"/>
      <c r="L234" s="19"/>
      <c r="M234" s="19"/>
      <c r="N234" s="19"/>
      <c r="O234" s="19"/>
      <c r="P234" s="19"/>
      <c r="Q234" s="18"/>
      <c r="R234" s="18"/>
      <c r="S234" s="29"/>
      <c r="T234" s="29"/>
      <c r="U234" s="19"/>
      <c r="V234" s="19"/>
      <c r="W234" s="19"/>
      <c r="X234" s="19"/>
      <c r="Y234" s="19"/>
      <c r="Z234" s="19"/>
    </row>
    <row r="235" spans="4:26" ht="21.75" customHeight="1">
      <c r="D235" s="36"/>
      <c r="I235" s="19"/>
      <c r="J235" s="18"/>
      <c r="K235" s="19"/>
      <c r="L235" s="19"/>
      <c r="M235" s="19"/>
      <c r="N235" s="19"/>
      <c r="O235" s="19"/>
      <c r="P235" s="19"/>
      <c r="Q235" s="18"/>
      <c r="R235" s="18"/>
      <c r="S235" s="29"/>
      <c r="T235" s="29"/>
      <c r="U235" s="19"/>
      <c r="V235" s="19"/>
      <c r="W235" s="19"/>
      <c r="X235" s="19"/>
      <c r="Y235" s="19"/>
      <c r="Z235" s="19"/>
    </row>
    <row r="236" spans="4:26" ht="21.75" customHeight="1">
      <c r="D236" s="36"/>
      <c r="I236" s="19"/>
      <c r="J236" s="18"/>
      <c r="K236" s="19"/>
      <c r="L236" s="19"/>
      <c r="M236" s="19"/>
      <c r="N236" s="19"/>
      <c r="O236" s="19"/>
      <c r="P236" s="19"/>
      <c r="Q236" s="18"/>
      <c r="R236" s="18"/>
      <c r="S236" s="29"/>
      <c r="T236" s="29"/>
      <c r="U236" s="19"/>
      <c r="V236" s="19"/>
      <c r="W236" s="19"/>
      <c r="X236" s="19"/>
      <c r="Y236" s="19"/>
      <c r="Z236" s="19"/>
    </row>
    <row r="237" spans="4:26" ht="21.75" customHeight="1">
      <c r="D237" s="36"/>
      <c r="I237" s="19"/>
      <c r="J237" s="18"/>
      <c r="K237" s="19"/>
      <c r="L237" s="19"/>
      <c r="M237" s="19"/>
      <c r="N237" s="19"/>
      <c r="O237" s="19"/>
      <c r="P237" s="19"/>
      <c r="Q237" s="18"/>
      <c r="R237" s="18"/>
      <c r="S237" s="29"/>
      <c r="T237" s="29"/>
      <c r="U237" s="19"/>
      <c r="V237" s="19"/>
      <c r="W237" s="19"/>
      <c r="X237" s="19"/>
      <c r="Y237" s="19"/>
      <c r="Z237" s="19"/>
    </row>
    <row r="238" spans="4:26" ht="21.75" customHeight="1">
      <c r="D238" s="36"/>
      <c r="I238" s="19"/>
      <c r="J238" s="18"/>
      <c r="K238" s="19"/>
      <c r="L238" s="19"/>
      <c r="M238" s="19"/>
      <c r="N238" s="19"/>
      <c r="O238" s="19"/>
      <c r="P238" s="19"/>
      <c r="Q238" s="18"/>
      <c r="R238" s="18"/>
      <c r="S238" s="29"/>
      <c r="T238" s="29"/>
      <c r="U238" s="19"/>
      <c r="V238" s="19"/>
      <c r="W238" s="19"/>
      <c r="X238" s="19"/>
      <c r="Y238" s="19"/>
      <c r="Z238" s="19"/>
    </row>
    <row r="239" spans="4:26" ht="21.75" customHeight="1">
      <c r="D239" s="36"/>
      <c r="I239" s="19"/>
      <c r="J239" s="18"/>
      <c r="K239" s="19"/>
      <c r="L239" s="19"/>
      <c r="M239" s="19"/>
      <c r="N239" s="19"/>
      <c r="O239" s="19"/>
      <c r="P239" s="19"/>
      <c r="Q239" s="18"/>
      <c r="R239" s="18"/>
      <c r="S239" s="29"/>
      <c r="T239" s="29"/>
      <c r="U239" s="19"/>
      <c r="V239" s="19"/>
      <c r="W239" s="19"/>
      <c r="X239" s="19"/>
      <c r="Y239" s="19"/>
      <c r="Z239" s="19"/>
    </row>
    <row r="240" spans="4:26" ht="21.75" customHeight="1">
      <c r="D240" s="36"/>
      <c r="I240" s="19"/>
      <c r="J240" s="18"/>
      <c r="K240" s="19"/>
      <c r="L240" s="19"/>
      <c r="M240" s="19"/>
      <c r="N240" s="19"/>
      <c r="O240" s="19"/>
      <c r="P240" s="19"/>
      <c r="Q240" s="18"/>
      <c r="R240" s="18"/>
      <c r="S240" s="29"/>
      <c r="T240" s="29"/>
      <c r="U240" s="19"/>
      <c r="V240" s="19"/>
      <c r="W240" s="19"/>
      <c r="X240" s="19"/>
      <c r="Y240" s="19"/>
      <c r="Z240" s="19"/>
    </row>
    <row r="241" spans="4:26" ht="21.75" customHeight="1">
      <c r="D241" s="36"/>
      <c r="I241" s="19"/>
      <c r="J241" s="18"/>
      <c r="K241" s="19"/>
      <c r="L241" s="19"/>
      <c r="M241" s="19"/>
      <c r="N241" s="19"/>
      <c r="O241" s="19"/>
      <c r="P241" s="19"/>
      <c r="Q241" s="18"/>
      <c r="R241" s="18"/>
      <c r="S241" s="29"/>
      <c r="T241" s="29"/>
      <c r="U241" s="19"/>
      <c r="V241" s="19"/>
      <c r="W241" s="19"/>
      <c r="X241" s="19"/>
      <c r="Y241" s="19"/>
      <c r="Z241" s="19"/>
    </row>
    <row r="242" spans="4:26" ht="21.75" customHeight="1">
      <c r="D242" s="36"/>
      <c r="I242" s="19"/>
      <c r="J242" s="18"/>
      <c r="K242" s="19"/>
      <c r="L242" s="19"/>
      <c r="M242" s="19"/>
      <c r="N242" s="19"/>
      <c r="O242" s="19"/>
      <c r="P242" s="19"/>
      <c r="Q242" s="18"/>
      <c r="R242" s="18"/>
      <c r="S242" s="29"/>
      <c r="T242" s="29"/>
      <c r="U242" s="19"/>
      <c r="V242" s="19"/>
      <c r="W242" s="19"/>
      <c r="X242" s="19"/>
      <c r="Y242" s="19"/>
      <c r="Z242" s="19"/>
    </row>
    <row r="243" spans="4:26" ht="21.75" customHeight="1">
      <c r="D243" s="36"/>
      <c r="I243" s="19"/>
      <c r="J243" s="18"/>
      <c r="K243" s="19"/>
      <c r="L243" s="19"/>
      <c r="M243" s="19"/>
      <c r="N243" s="19"/>
      <c r="O243" s="19"/>
      <c r="P243" s="19"/>
      <c r="Q243" s="18"/>
      <c r="R243" s="18"/>
      <c r="S243" s="29"/>
      <c r="T243" s="29"/>
      <c r="U243" s="19"/>
      <c r="V243" s="19"/>
      <c r="W243" s="19"/>
      <c r="X243" s="19"/>
      <c r="Y243" s="19"/>
      <c r="Z243" s="19"/>
    </row>
    <row r="244" spans="4:26" ht="21.75" customHeight="1">
      <c r="D244" s="36"/>
      <c r="I244" s="19"/>
      <c r="J244" s="18"/>
      <c r="K244" s="19"/>
      <c r="L244" s="19"/>
      <c r="M244" s="19"/>
      <c r="N244" s="19"/>
      <c r="O244" s="19"/>
      <c r="P244" s="19"/>
      <c r="Q244" s="18"/>
      <c r="R244" s="18"/>
      <c r="S244" s="29"/>
      <c r="T244" s="29"/>
      <c r="U244" s="19"/>
      <c r="V244" s="19"/>
      <c r="W244" s="19"/>
      <c r="X244" s="19"/>
      <c r="Y244" s="19"/>
      <c r="Z244" s="19"/>
    </row>
    <row r="245" spans="4:26" ht="21.75" customHeight="1">
      <c r="D245" s="36"/>
      <c r="I245" s="19"/>
      <c r="J245" s="18"/>
      <c r="K245" s="19"/>
      <c r="L245" s="19"/>
      <c r="M245" s="19"/>
      <c r="N245" s="19"/>
      <c r="O245" s="19"/>
      <c r="P245" s="19"/>
      <c r="Q245" s="18"/>
      <c r="R245" s="18"/>
      <c r="S245" s="29"/>
      <c r="T245" s="29"/>
      <c r="U245" s="19"/>
      <c r="V245" s="19"/>
      <c r="W245" s="19"/>
      <c r="X245" s="19"/>
      <c r="Y245" s="19"/>
      <c r="Z245" s="19"/>
    </row>
    <row r="246" spans="4:26" ht="21.75" customHeight="1">
      <c r="D246" s="36"/>
      <c r="I246" s="19"/>
      <c r="J246" s="18"/>
      <c r="K246" s="19"/>
      <c r="L246" s="19"/>
      <c r="M246" s="19"/>
      <c r="N246" s="19"/>
      <c r="O246" s="19"/>
      <c r="P246" s="19"/>
      <c r="Q246" s="18"/>
      <c r="R246" s="18"/>
      <c r="S246" s="29"/>
      <c r="T246" s="29"/>
      <c r="U246" s="19"/>
      <c r="V246" s="19"/>
      <c r="W246" s="19"/>
      <c r="X246" s="19"/>
      <c r="Y246" s="19"/>
      <c r="Z246" s="19"/>
    </row>
    <row r="247" spans="4:26" ht="21.75" customHeight="1">
      <c r="D247" s="36"/>
      <c r="I247" s="19"/>
      <c r="J247" s="18"/>
      <c r="K247" s="19"/>
      <c r="L247" s="19"/>
      <c r="M247" s="19"/>
      <c r="N247" s="19"/>
      <c r="O247" s="19"/>
      <c r="P247" s="19"/>
      <c r="Q247" s="18"/>
      <c r="R247" s="18"/>
      <c r="S247" s="29"/>
      <c r="T247" s="29"/>
      <c r="U247" s="19"/>
      <c r="V247" s="19"/>
      <c r="W247" s="19"/>
      <c r="X247" s="19"/>
      <c r="Y247" s="19"/>
      <c r="Z247" s="19"/>
    </row>
    <row r="248" spans="4:26" ht="21.75" customHeight="1">
      <c r="D248" s="36"/>
      <c r="I248" s="19"/>
      <c r="J248" s="18"/>
      <c r="K248" s="19"/>
      <c r="L248" s="19"/>
      <c r="M248" s="19"/>
      <c r="N248" s="19"/>
      <c r="O248" s="19"/>
      <c r="P248" s="19"/>
      <c r="Q248" s="18"/>
      <c r="R248" s="18"/>
      <c r="S248" s="29"/>
      <c r="T248" s="29"/>
      <c r="U248" s="19"/>
      <c r="V248" s="19"/>
      <c r="W248" s="19"/>
      <c r="X248" s="19"/>
      <c r="Y248" s="19"/>
      <c r="Z248" s="19"/>
    </row>
    <row r="249" spans="4:26" ht="21.75" customHeight="1">
      <c r="D249" s="36"/>
      <c r="I249" s="19"/>
      <c r="J249" s="18"/>
      <c r="K249" s="19"/>
      <c r="L249" s="19"/>
      <c r="M249" s="19"/>
      <c r="N249" s="19"/>
      <c r="O249" s="19"/>
      <c r="P249" s="19"/>
      <c r="Q249" s="18"/>
      <c r="R249" s="18"/>
      <c r="S249" s="29"/>
      <c r="T249" s="29"/>
      <c r="U249" s="19"/>
      <c r="V249" s="19"/>
      <c r="W249" s="19"/>
      <c r="X249" s="19"/>
      <c r="Y249" s="19"/>
      <c r="Z249" s="19"/>
    </row>
    <row r="250" spans="4:26" ht="21.75" customHeight="1">
      <c r="D250" s="36"/>
      <c r="I250" s="19"/>
      <c r="J250" s="18"/>
      <c r="K250" s="19"/>
      <c r="L250" s="19"/>
      <c r="M250" s="19"/>
      <c r="N250" s="19"/>
      <c r="O250" s="19"/>
      <c r="P250" s="19"/>
      <c r="Q250" s="18"/>
      <c r="R250" s="18"/>
      <c r="S250" s="29"/>
      <c r="T250" s="29"/>
      <c r="U250" s="19"/>
      <c r="V250" s="19"/>
      <c r="W250" s="19"/>
      <c r="X250" s="19"/>
      <c r="Y250" s="19"/>
      <c r="Z250" s="19"/>
    </row>
    <row r="251" spans="4:26" ht="21.75" customHeight="1">
      <c r="D251" s="36"/>
      <c r="I251" s="19"/>
      <c r="J251" s="18"/>
      <c r="K251" s="19"/>
      <c r="L251" s="19"/>
      <c r="M251" s="19"/>
      <c r="N251" s="19"/>
      <c r="O251" s="19"/>
      <c r="P251" s="19"/>
      <c r="Q251" s="18"/>
      <c r="R251" s="18"/>
      <c r="S251" s="29"/>
      <c r="T251" s="29"/>
      <c r="U251" s="19"/>
      <c r="V251" s="19"/>
      <c r="W251" s="19"/>
      <c r="X251" s="19"/>
      <c r="Y251" s="19"/>
      <c r="Z251" s="19"/>
    </row>
    <row r="252" spans="4:26" ht="21.75" customHeight="1">
      <c r="D252" s="36"/>
      <c r="I252" s="19"/>
      <c r="J252" s="18"/>
      <c r="K252" s="19"/>
      <c r="L252" s="19"/>
      <c r="M252" s="19"/>
      <c r="N252" s="19"/>
      <c r="O252" s="19"/>
      <c r="P252" s="19"/>
      <c r="Q252" s="18"/>
      <c r="R252" s="18"/>
      <c r="S252" s="29"/>
      <c r="T252" s="29"/>
      <c r="U252" s="19"/>
      <c r="V252" s="19"/>
      <c r="W252" s="19"/>
      <c r="X252" s="19"/>
      <c r="Y252" s="19"/>
      <c r="Z252" s="19"/>
    </row>
    <row r="253" spans="4:26" ht="21.75" customHeight="1">
      <c r="D253" s="36"/>
      <c r="I253" s="19"/>
      <c r="J253" s="18"/>
      <c r="K253" s="19"/>
      <c r="L253" s="19"/>
      <c r="M253" s="19"/>
      <c r="N253" s="19"/>
      <c r="O253" s="19"/>
      <c r="P253" s="19"/>
      <c r="Q253" s="18"/>
      <c r="R253" s="18"/>
      <c r="S253" s="29"/>
      <c r="T253" s="29"/>
      <c r="U253" s="19"/>
      <c r="V253" s="19"/>
      <c r="W253" s="19"/>
      <c r="X253" s="19"/>
      <c r="Y253" s="19"/>
      <c r="Z253" s="19"/>
    </row>
    <row r="254" spans="4:26" ht="21.75" customHeight="1">
      <c r="D254" s="36"/>
      <c r="I254" s="19"/>
      <c r="J254" s="18"/>
      <c r="K254" s="19"/>
      <c r="L254" s="19"/>
      <c r="M254" s="19"/>
      <c r="N254" s="19"/>
      <c r="O254" s="19"/>
      <c r="P254" s="19"/>
      <c r="Q254" s="18"/>
      <c r="R254" s="18"/>
      <c r="S254" s="29"/>
      <c r="T254" s="29"/>
      <c r="U254" s="19"/>
      <c r="V254" s="19"/>
      <c r="W254" s="19"/>
      <c r="X254" s="19"/>
      <c r="Y254" s="19"/>
      <c r="Z254" s="19"/>
    </row>
    <row r="255" spans="4:26" ht="21.75" customHeight="1">
      <c r="D255" s="36"/>
      <c r="I255" s="19"/>
      <c r="J255" s="18"/>
      <c r="K255" s="19"/>
      <c r="L255" s="19"/>
      <c r="M255" s="19"/>
      <c r="N255" s="19"/>
      <c r="O255" s="19"/>
      <c r="P255" s="19"/>
      <c r="Q255" s="18"/>
      <c r="R255" s="18"/>
      <c r="S255" s="29"/>
      <c r="T255" s="29"/>
      <c r="U255" s="19"/>
      <c r="V255" s="19"/>
      <c r="W255" s="19"/>
      <c r="X255" s="19"/>
      <c r="Y255" s="19"/>
      <c r="Z255" s="19"/>
    </row>
    <row r="256" spans="4:26" ht="21.75" customHeight="1">
      <c r="D256" s="36"/>
      <c r="I256" s="19"/>
      <c r="J256" s="18"/>
      <c r="K256" s="19"/>
      <c r="L256" s="19"/>
      <c r="M256" s="19"/>
      <c r="N256" s="19"/>
      <c r="O256" s="19"/>
      <c r="P256" s="19"/>
      <c r="Q256" s="18"/>
      <c r="R256" s="18"/>
      <c r="S256" s="29"/>
      <c r="T256" s="29"/>
      <c r="U256" s="19"/>
      <c r="V256" s="19"/>
      <c r="W256" s="19"/>
      <c r="X256" s="19"/>
      <c r="Y256" s="19"/>
      <c r="Z256" s="19"/>
    </row>
    <row r="257" spans="4:26" ht="21.75" customHeight="1">
      <c r="D257" s="36"/>
      <c r="I257" s="19"/>
      <c r="J257" s="18"/>
      <c r="K257" s="19"/>
      <c r="L257" s="19"/>
      <c r="M257" s="19"/>
      <c r="N257" s="19"/>
      <c r="O257" s="19"/>
      <c r="P257" s="19"/>
      <c r="Q257" s="18"/>
      <c r="R257" s="18"/>
      <c r="S257" s="29"/>
      <c r="T257" s="29"/>
      <c r="U257" s="19"/>
      <c r="V257" s="19"/>
      <c r="W257" s="19"/>
      <c r="X257" s="19"/>
      <c r="Y257" s="19"/>
      <c r="Z257" s="19"/>
    </row>
    <row r="258" spans="4:26" ht="21.75" customHeight="1">
      <c r="D258" s="36"/>
      <c r="I258" s="19"/>
      <c r="J258" s="18"/>
      <c r="K258" s="19"/>
      <c r="L258" s="19"/>
      <c r="M258" s="19"/>
      <c r="N258" s="19"/>
      <c r="O258" s="19"/>
      <c r="P258" s="19"/>
      <c r="Q258" s="18"/>
      <c r="R258" s="18"/>
      <c r="S258" s="29"/>
      <c r="T258" s="29"/>
      <c r="U258" s="19"/>
      <c r="V258" s="19"/>
      <c r="W258" s="19"/>
      <c r="X258" s="19"/>
      <c r="Y258" s="19"/>
      <c r="Z258" s="19"/>
    </row>
    <row r="259" spans="4:26" ht="21.75" customHeight="1">
      <c r="D259" s="36"/>
      <c r="I259" s="19"/>
      <c r="J259" s="18"/>
      <c r="K259" s="19"/>
      <c r="L259" s="19"/>
      <c r="M259" s="19"/>
      <c r="N259" s="19"/>
      <c r="O259" s="19"/>
      <c r="P259" s="19"/>
      <c r="Q259" s="18"/>
      <c r="R259" s="18"/>
      <c r="S259" s="29"/>
      <c r="T259" s="29"/>
      <c r="U259" s="19"/>
      <c r="V259" s="19"/>
      <c r="W259" s="19"/>
      <c r="X259" s="19"/>
      <c r="Y259" s="19"/>
      <c r="Z259" s="19"/>
    </row>
    <row r="260" spans="4:26" ht="21.75" customHeight="1">
      <c r="D260" s="36"/>
      <c r="I260" s="19"/>
      <c r="J260" s="18"/>
      <c r="K260" s="19"/>
      <c r="L260" s="19"/>
      <c r="M260" s="19"/>
      <c r="N260" s="19"/>
      <c r="O260" s="19"/>
      <c r="P260" s="19"/>
      <c r="Q260" s="18"/>
      <c r="R260" s="18"/>
      <c r="S260" s="29"/>
      <c r="T260" s="29"/>
      <c r="U260" s="19"/>
      <c r="V260" s="19"/>
      <c r="W260" s="19"/>
      <c r="X260" s="19"/>
      <c r="Y260" s="19"/>
      <c r="Z260" s="19"/>
    </row>
    <row r="261" spans="4:26" ht="21.75" customHeight="1">
      <c r="D261" s="36"/>
      <c r="I261" s="19"/>
      <c r="J261" s="18"/>
      <c r="K261" s="19"/>
      <c r="L261" s="19"/>
      <c r="M261" s="19"/>
      <c r="N261" s="19"/>
      <c r="O261" s="19"/>
      <c r="P261" s="19"/>
      <c r="Q261" s="18"/>
      <c r="R261" s="18"/>
      <c r="S261" s="29"/>
      <c r="T261" s="29"/>
      <c r="U261" s="19"/>
      <c r="V261" s="19"/>
      <c r="W261" s="19"/>
      <c r="X261" s="19"/>
      <c r="Y261" s="19"/>
      <c r="Z261" s="19"/>
    </row>
    <row r="262" spans="4:26" ht="21.75" customHeight="1">
      <c r="D262" s="36"/>
      <c r="I262" s="19"/>
      <c r="J262" s="18"/>
      <c r="K262" s="19"/>
      <c r="L262" s="19"/>
      <c r="M262" s="19"/>
      <c r="N262" s="19"/>
      <c r="O262" s="19"/>
      <c r="P262" s="19"/>
      <c r="Q262" s="18"/>
      <c r="R262" s="18"/>
      <c r="S262" s="29"/>
      <c r="T262" s="29"/>
      <c r="U262" s="19"/>
      <c r="V262" s="19"/>
      <c r="W262" s="19"/>
      <c r="X262" s="19"/>
      <c r="Y262" s="19"/>
      <c r="Z262" s="19"/>
    </row>
    <row r="263" spans="4:26" ht="21.75" customHeight="1">
      <c r="D263" s="36"/>
      <c r="I263" s="19"/>
      <c r="J263" s="18"/>
      <c r="K263" s="19"/>
      <c r="L263" s="19"/>
      <c r="M263" s="19"/>
      <c r="N263" s="19"/>
      <c r="O263" s="19"/>
      <c r="P263" s="19"/>
      <c r="Q263" s="18"/>
      <c r="R263" s="18"/>
      <c r="S263" s="29"/>
      <c r="T263" s="29"/>
      <c r="U263" s="19"/>
      <c r="V263" s="19"/>
      <c r="W263" s="19"/>
      <c r="X263" s="19"/>
      <c r="Y263" s="19"/>
      <c r="Z263" s="19"/>
    </row>
    <row r="264" spans="4:26" ht="21.75" customHeight="1">
      <c r="D264" s="36"/>
      <c r="I264" s="19"/>
      <c r="J264" s="18"/>
      <c r="K264" s="19"/>
      <c r="L264" s="19"/>
      <c r="M264" s="19"/>
      <c r="N264" s="19"/>
      <c r="O264" s="19"/>
      <c r="P264" s="19"/>
      <c r="Q264" s="18"/>
      <c r="R264" s="18"/>
      <c r="S264" s="29"/>
      <c r="T264" s="29"/>
      <c r="U264" s="19"/>
      <c r="V264" s="19"/>
      <c r="W264" s="19"/>
      <c r="X264" s="19"/>
      <c r="Y264" s="19"/>
      <c r="Z264" s="19"/>
    </row>
    <row r="265" spans="4:26" ht="21.75" customHeight="1">
      <c r="D265" s="36"/>
      <c r="I265" s="19"/>
      <c r="J265" s="18"/>
      <c r="K265" s="19"/>
      <c r="L265" s="19"/>
      <c r="M265" s="19"/>
      <c r="N265" s="19"/>
      <c r="O265" s="19"/>
      <c r="P265" s="19"/>
      <c r="Q265" s="18"/>
      <c r="R265" s="18"/>
      <c r="S265" s="29"/>
      <c r="T265" s="29"/>
      <c r="U265" s="19"/>
      <c r="V265" s="19"/>
      <c r="W265" s="19"/>
      <c r="X265" s="19"/>
      <c r="Y265" s="19"/>
      <c r="Z265" s="19"/>
    </row>
    <row r="266" spans="4:26" ht="19.5" customHeight="1">
      <c r="D266" s="36"/>
      <c r="I266" s="19"/>
      <c r="J266" s="18"/>
      <c r="K266" s="19"/>
      <c r="L266" s="19"/>
      <c r="M266" s="19"/>
      <c r="N266" s="19"/>
      <c r="O266" s="19"/>
      <c r="P266" s="19"/>
      <c r="Q266" s="18"/>
      <c r="R266" s="18"/>
      <c r="S266" s="29"/>
      <c r="T266" s="29"/>
      <c r="U266" s="19"/>
      <c r="V266" s="19"/>
      <c r="W266" s="19"/>
      <c r="X266" s="19"/>
      <c r="Y266" s="19"/>
      <c r="Z266" s="19"/>
    </row>
    <row r="267" spans="4:26" ht="19.5" customHeight="1">
      <c r="D267" s="36"/>
      <c r="I267" s="19"/>
      <c r="J267" s="18"/>
      <c r="K267" s="19"/>
      <c r="L267" s="19"/>
      <c r="M267" s="19"/>
      <c r="N267" s="19"/>
      <c r="O267" s="19"/>
      <c r="P267" s="19"/>
      <c r="Q267" s="18"/>
      <c r="R267" s="18"/>
      <c r="S267" s="29"/>
      <c r="T267" s="29"/>
      <c r="U267" s="19"/>
      <c r="V267" s="19"/>
      <c r="W267" s="19"/>
      <c r="X267" s="19"/>
      <c r="Y267" s="19"/>
      <c r="Z267" s="19"/>
    </row>
    <row r="268" spans="4:26" ht="19.5" customHeight="1">
      <c r="D268" s="36"/>
      <c r="I268" s="19"/>
      <c r="J268" s="18"/>
      <c r="K268" s="19"/>
      <c r="L268" s="19"/>
      <c r="M268" s="19"/>
      <c r="N268" s="19"/>
      <c r="O268" s="19"/>
      <c r="P268" s="19"/>
      <c r="Q268" s="18"/>
      <c r="R268" s="18"/>
      <c r="S268" s="29"/>
      <c r="T268" s="29"/>
      <c r="U268" s="19"/>
      <c r="V268" s="19"/>
      <c r="W268" s="19"/>
      <c r="X268" s="19"/>
      <c r="Y268" s="19"/>
      <c r="Z268" s="19"/>
    </row>
    <row r="269" spans="4:26" ht="19.5" customHeight="1">
      <c r="D269" s="36"/>
      <c r="I269" s="19"/>
      <c r="J269" s="18"/>
      <c r="K269" s="19"/>
      <c r="L269" s="19"/>
      <c r="M269" s="19"/>
      <c r="N269" s="19"/>
      <c r="O269" s="19"/>
      <c r="P269" s="19"/>
      <c r="Q269" s="18"/>
      <c r="R269" s="18"/>
      <c r="S269" s="29"/>
      <c r="T269" s="29"/>
      <c r="U269" s="19"/>
      <c r="V269" s="19"/>
      <c r="W269" s="19"/>
      <c r="X269" s="19"/>
      <c r="Y269" s="19"/>
      <c r="Z269" s="19"/>
    </row>
    <row r="270" spans="4:26" ht="19.5" customHeight="1">
      <c r="D270" s="36"/>
      <c r="I270" s="19"/>
      <c r="J270" s="18"/>
      <c r="K270" s="19"/>
      <c r="L270" s="19"/>
      <c r="M270" s="19"/>
      <c r="N270" s="19"/>
      <c r="O270" s="19"/>
      <c r="P270" s="19"/>
      <c r="Q270" s="18"/>
      <c r="R270" s="18"/>
      <c r="S270" s="29"/>
      <c r="T270" s="29"/>
      <c r="U270" s="19"/>
      <c r="V270" s="19"/>
      <c r="W270" s="19"/>
      <c r="X270" s="19"/>
      <c r="Y270" s="19"/>
      <c r="Z270" s="19"/>
    </row>
    <row r="271" spans="4:26" ht="19.5" customHeight="1">
      <c r="D271" s="36"/>
      <c r="I271" s="19"/>
      <c r="J271" s="18"/>
      <c r="K271" s="19"/>
      <c r="L271" s="19"/>
      <c r="M271" s="19"/>
      <c r="N271" s="19"/>
      <c r="O271" s="19"/>
      <c r="P271" s="19"/>
      <c r="Q271" s="18"/>
      <c r="R271" s="18"/>
      <c r="S271" s="29"/>
      <c r="T271" s="29"/>
      <c r="U271" s="19"/>
      <c r="V271" s="19"/>
      <c r="W271" s="19"/>
      <c r="X271" s="19"/>
      <c r="Y271" s="19"/>
      <c r="Z271" s="19"/>
    </row>
    <row r="272" spans="4:26" ht="19.5" customHeight="1">
      <c r="D272" s="36"/>
      <c r="I272" s="19"/>
      <c r="J272" s="18"/>
      <c r="K272" s="19"/>
      <c r="L272" s="19"/>
      <c r="M272" s="19"/>
      <c r="N272" s="19"/>
      <c r="O272" s="19"/>
      <c r="P272" s="19"/>
      <c r="Q272" s="18"/>
      <c r="R272" s="18"/>
      <c r="S272" s="29"/>
      <c r="T272" s="29"/>
      <c r="U272" s="19"/>
      <c r="V272" s="19"/>
      <c r="W272" s="19"/>
      <c r="X272" s="19"/>
      <c r="Y272" s="19"/>
      <c r="Z272" s="19"/>
    </row>
    <row r="273" spans="4:26" ht="19.5" customHeight="1">
      <c r="D273" s="36"/>
      <c r="I273" s="19"/>
      <c r="J273" s="18"/>
      <c r="K273" s="19"/>
      <c r="L273" s="19"/>
      <c r="M273" s="19"/>
      <c r="N273" s="19"/>
      <c r="O273" s="19"/>
      <c r="P273" s="19"/>
      <c r="Q273" s="18"/>
      <c r="R273" s="18"/>
      <c r="S273" s="29"/>
      <c r="T273" s="29"/>
      <c r="U273" s="19"/>
      <c r="V273" s="19"/>
      <c r="W273" s="19"/>
      <c r="X273" s="19"/>
      <c r="Y273" s="19"/>
      <c r="Z273" s="19"/>
    </row>
    <row r="274" spans="4:26" ht="19.5" customHeight="1">
      <c r="D274" s="36"/>
      <c r="I274" s="19"/>
      <c r="J274" s="18"/>
      <c r="K274" s="19"/>
      <c r="L274" s="19"/>
      <c r="M274" s="19"/>
      <c r="N274" s="19"/>
      <c r="O274" s="19"/>
      <c r="P274" s="19"/>
      <c r="Q274" s="18"/>
      <c r="R274" s="18"/>
      <c r="S274" s="29"/>
      <c r="T274" s="29"/>
      <c r="U274" s="19"/>
      <c r="V274" s="19"/>
      <c r="W274" s="19"/>
      <c r="X274" s="19"/>
      <c r="Y274" s="19"/>
      <c r="Z274" s="19"/>
    </row>
    <row r="275" spans="9:26" ht="19.5" customHeight="1">
      <c r="I275" s="19"/>
      <c r="J275" s="18"/>
      <c r="K275" s="19"/>
      <c r="L275" s="19"/>
      <c r="M275" s="19"/>
      <c r="N275" s="19"/>
      <c r="O275" s="19"/>
      <c r="P275" s="19"/>
      <c r="Q275" s="18"/>
      <c r="R275" s="18"/>
      <c r="S275" s="29"/>
      <c r="T275" s="29"/>
      <c r="U275" s="19"/>
      <c r="V275" s="19"/>
      <c r="W275" s="19"/>
      <c r="X275" s="19"/>
      <c r="Y275" s="19"/>
      <c r="Z275" s="19"/>
    </row>
    <row r="276" spans="9:26" ht="19.5" customHeight="1">
      <c r="I276" s="19"/>
      <c r="J276" s="18"/>
      <c r="K276" s="19"/>
      <c r="L276" s="19"/>
      <c r="M276" s="19"/>
      <c r="N276" s="19"/>
      <c r="O276" s="19"/>
      <c r="P276" s="19"/>
      <c r="Q276" s="18"/>
      <c r="R276" s="18"/>
      <c r="S276" s="29"/>
      <c r="T276" s="29"/>
      <c r="U276" s="19"/>
      <c r="V276" s="19"/>
      <c r="W276" s="19"/>
      <c r="X276" s="19"/>
      <c r="Y276" s="19"/>
      <c r="Z276" s="19"/>
    </row>
    <row r="277" spans="9:26" ht="19.5" customHeight="1">
      <c r="I277" s="19"/>
      <c r="J277" s="18"/>
      <c r="K277" s="19"/>
      <c r="L277" s="19"/>
      <c r="M277" s="19"/>
      <c r="N277" s="19"/>
      <c r="O277" s="19"/>
      <c r="P277" s="19"/>
      <c r="Q277" s="18"/>
      <c r="R277" s="18"/>
      <c r="S277" s="29"/>
      <c r="T277" s="29"/>
      <c r="U277" s="19"/>
      <c r="V277" s="19"/>
      <c r="W277" s="19"/>
      <c r="X277" s="19"/>
      <c r="Y277" s="19"/>
      <c r="Z277" s="19"/>
    </row>
    <row r="278" spans="9:26" ht="19.5" customHeight="1">
      <c r="I278" s="19"/>
      <c r="J278" s="18"/>
      <c r="K278" s="19"/>
      <c r="L278" s="19"/>
      <c r="M278" s="19"/>
      <c r="N278" s="19"/>
      <c r="O278" s="19"/>
      <c r="P278" s="19"/>
      <c r="Q278" s="18"/>
      <c r="R278" s="18"/>
      <c r="S278" s="29"/>
      <c r="T278" s="29"/>
      <c r="U278" s="19"/>
      <c r="V278" s="19"/>
      <c r="W278" s="19"/>
      <c r="X278" s="19"/>
      <c r="Y278" s="19"/>
      <c r="Z278" s="19"/>
    </row>
    <row r="279" spans="9:26" ht="19.5" customHeight="1">
      <c r="I279" s="19"/>
      <c r="J279" s="18"/>
      <c r="K279" s="19"/>
      <c r="L279" s="19"/>
      <c r="M279" s="19"/>
      <c r="N279" s="19"/>
      <c r="O279" s="19"/>
      <c r="P279" s="19"/>
      <c r="Q279" s="18"/>
      <c r="R279" s="18"/>
      <c r="S279" s="29"/>
      <c r="T279" s="29"/>
      <c r="U279" s="19"/>
      <c r="V279" s="19"/>
      <c r="W279" s="19"/>
      <c r="X279" s="19"/>
      <c r="Y279" s="19"/>
      <c r="Z279" s="19"/>
    </row>
    <row r="280" spans="9:26" ht="19.5" customHeight="1">
      <c r="I280" s="19"/>
      <c r="J280" s="18"/>
      <c r="K280" s="19"/>
      <c r="L280" s="19"/>
      <c r="M280" s="19"/>
      <c r="N280" s="19"/>
      <c r="O280" s="19"/>
      <c r="P280" s="19"/>
      <c r="Q280" s="18"/>
      <c r="R280" s="18"/>
      <c r="S280" s="29"/>
      <c r="T280" s="29"/>
      <c r="U280" s="19"/>
      <c r="V280" s="19"/>
      <c r="W280" s="19"/>
      <c r="X280" s="19"/>
      <c r="Y280" s="19"/>
      <c r="Z280" s="19"/>
    </row>
    <row r="281" spans="9:26" ht="19.5" customHeight="1">
      <c r="I281" s="19"/>
      <c r="J281" s="18"/>
      <c r="K281" s="19"/>
      <c r="L281" s="19"/>
      <c r="M281" s="19"/>
      <c r="N281" s="19"/>
      <c r="O281" s="19"/>
      <c r="P281" s="19"/>
      <c r="Q281" s="18"/>
      <c r="R281" s="18"/>
      <c r="S281" s="29"/>
      <c r="T281" s="29"/>
      <c r="U281" s="19"/>
      <c r="V281" s="19"/>
      <c r="W281" s="19"/>
      <c r="X281" s="19"/>
      <c r="Y281" s="19"/>
      <c r="Z281" s="19"/>
    </row>
    <row r="282" spans="9:26" ht="19.5" customHeight="1">
      <c r="I282" s="19"/>
      <c r="J282" s="18"/>
      <c r="K282" s="19"/>
      <c r="L282" s="19"/>
      <c r="M282" s="19"/>
      <c r="N282" s="19"/>
      <c r="O282" s="19"/>
      <c r="P282" s="19"/>
      <c r="Q282" s="18"/>
      <c r="R282" s="18"/>
      <c r="S282" s="29"/>
      <c r="T282" s="29"/>
      <c r="U282" s="19"/>
      <c r="V282" s="19"/>
      <c r="W282" s="19"/>
      <c r="X282" s="19"/>
      <c r="Y282" s="19"/>
      <c r="Z282" s="19"/>
    </row>
    <row r="283" spans="9:26" ht="19.5" customHeight="1">
      <c r="I283" s="19"/>
      <c r="J283" s="18"/>
      <c r="K283" s="19"/>
      <c r="L283" s="19"/>
      <c r="M283" s="19"/>
      <c r="N283" s="19"/>
      <c r="O283" s="19"/>
      <c r="P283" s="19"/>
      <c r="Q283" s="18"/>
      <c r="R283" s="18"/>
      <c r="S283" s="29"/>
      <c r="T283" s="29"/>
      <c r="U283" s="19"/>
      <c r="V283" s="19"/>
      <c r="W283" s="19"/>
      <c r="X283" s="19"/>
      <c r="Y283" s="19"/>
      <c r="Z283" s="19"/>
    </row>
    <row r="284" spans="9:26" ht="19.5" customHeight="1">
      <c r="I284" s="19"/>
      <c r="J284" s="18"/>
      <c r="K284" s="19"/>
      <c r="L284" s="19"/>
      <c r="M284" s="19"/>
      <c r="N284" s="19"/>
      <c r="O284" s="19"/>
      <c r="P284" s="19"/>
      <c r="Q284" s="18"/>
      <c r="R284" s="18"/>
      <c r="S284" s="29"/>
      <c r="T284" s="29"/>
      <c r="U284" s="19"/>
      <c r="V284" s="19"/>
      <c r="W284" s="19"/>
      <c r="X284" s="19"/>
      <c r="Y284" s="19"/>
      <c r="Z284" s="19"/>
    </row>
    <row r="285" spans="9:26" ht="19.5" customHeight="1">
      <c r="I285" s="19"/>
      <c r="J285" s="18"/>
      <c r="K285" s="19"/>
      <c r="L285" s="19"/>
      <c r="M285" s="19"/>
      <c r="N285" s="19"/>
      <c r="O285" s="19"/>
      <c r="P285" s="19"/>
      <c r="Q285" s="18"/>
      <c r="R285" s="18"/>
      <c r="S285" s="29"/>
      <c r="T285" s="29"/>
      <c r="U285" s="19"/>
      <c r="V285" s="19"/>
      <c r="W285" s="19"/>
      <c r="X285" s="19"/>
      <c r="Y285" s="19"/>
      <c r="Z285" s="19"/>
    </row>
    <row r="286" spans="9:26" ht="19.5" customHeight="1">
      <c r="I286" s="19"/>
      <c r="J286" s="18"/>
      <c r="K286" s="19"/>
      <c r="L286" s="19"/>
      <c r="M286" s="19"/>
      <c r="N286" s="19"/>
      <c r="O286" s="19"/>
      <c r="P286" s="19"/>
      <c r="Q286" s="18"/>
      <c r="R286" s="18"/>
      <c r="S286" s="29"/>
      <c r="T286" s="29"/>
      <c r="U286" s="19"/>
      <c r="V286" s="19"/>
      <c r="W286" s="19"/>
      <c r="X286" s="19"/>
      <c r="Y286" s="19"/>
      <c r="Z286" s="19"/>
    </row>
    <row r="287" spans="9:26" ht="19.5" customHeight="1">
      <c r="I287" s="19"/>
      <c r="J287" s="18"/>
      <c r="K287" s="19"/>
      <c r="L287" s="19"/>
      <c r="M287" s="19"/>
      <c r="N287" s="19"/>
      <c r="O287" s="19"/>
      <c r="P287" s="19"/>
      <c r="Q287" s="18"/>
      <c r="R287" s="18"/>
      <c r="S287" s="29"/>
      <c r="T287" s="29"/>
      <c r="U287" s="19"/>
      <c r="V287" s="19"/>
      <c r="W287" s="19"/>
      <c r="X287" s="19"/>
      <c r="Y287" s="19"/>
      <c r="Z287" s="19"/>
    </row>
    <row r="288" spans="9:26" ht="19.5" customHeight="1">
      <c r="I288" s="19"/>
      <c r="J288" s="18"/>
      <c r="K288" s="19"/>
      <c r="L288" s="19"/>
      <c r="M288" s="19"/>
      <c r="N288" s="19"/>
      <c r="O288" s="19"/>
      <c r="P288" s="19"/>
      <c r="Q288" s="18"/>
      <c r="R288" s="18"/>
      <c r="S288" s="29"/>
      <c r="T288" s="29"/>
      <c r="U288" s="19"/>
      <c r="V288" s="19"/>
      <c r="W288" s="19"/>
      <c r="X288" s="19"/>
      <c r="Y288" s="19"/>
      <c r="Z288" s="19"/>
    </row>
    <row r="289" spans="9:26" ht="19.5" customHeight="1">
      <c r="I289" s="19"/>
      <c r="J289" s="18"/>
      <c r="K289" s="19"/>
      <c r="L289" s="19"/>
      <c r="M289" s="19"/>
      <c r="N289" s="19"/>
      <c r="O289" s="19"/>
      <c r="P289" s="19"/>
      <c r="Q289" s="18"/>
      <c r="R289" s="18"/>
      <c r="S289" s="29"/>
      <c r="T289" s="29"/>
      <c r="U289" s="19"/>
      <c r="V289" s="19"/>
      <c r="W289" s="19"/>
      <c r="X289" s="19"/>
      <c r="Y289" s="19"/>
      <c r="Z289" s="19"/>
    </row>
    <row r="290" spans="9:26" ht="19.5" customHeight="1">
      <c r="I290" s="19"/>
      <c r="J290" s="18"/>
      <c r="K290" s="19"/>
      <c r="L290" s="19"/>
      <c r="M290" s="19"/>
      <c r="N290" s="19"/>
      <c r="O290" s="19"/>
      <c r="P290" s="19"/>
      <c r="Q290" s="18"/>
      <c r="R290" s="18"/>
      <c r="S290" s="29"/>
      <c r="T290" s="29"/>
      <c r="U290" s="19"/>
      <c r="V290" s="19"/>
      <c r="W290" s="19"/>
      <c r="X290" s="19"/>
      <c r="Y290" s="19"/>
      <c r="Z290" s="19"/>
    </row>
    <row r="291" spans="9:26" ht="19.5" customHeight="1">
      <c r="I291" s="19"/>
      <c r="J291" s="18"/>
      <c r="K291" s="19"/>
      <c r="L291" s="19"/>
      <c r="M291" s="19"/>
      <c r="N291" s="19"/>
      <c r="O291" s="19"/>
      <c r="P291" s="19"/>
      <c r="Q291" s="18"/>
      <c r="R291" s="18"/>
      <c r="S291" s="29"/>
      <c r="T291" s="29"/>
      <c r="U291" s="19"/>
      <c r="V291" s="19"/>
      <c r="W291" s="19"/>
      <c r="X291" s="19"/>
      <c r="Y291" s="19"/>
      <c r="Z291" s="19"/>
    </row>
    <row r="292" spans="9:26" ht="19.5" customHeight="1">
      <c r="I292" s="19"/>
      <c r="J292" s="18"/>
      <c r="K292" s="19"/>
      <c r="L292" s="19"/>
      <c r="M292" s="19"/>
      <c r="N292" s="19"/>
      <c r="O292" s="19"/>
      <c r="P292" s="19"/>
      <c r="Q292" s="18"/>
      <c r="R292" s="18"/>
      <c r="S292" s="29"/>
      <c r="T292" s="29"/>
      <c r="U292" s="19"/>
      <c r="V292" s="19"/>
      <c r="W292" s="19"/>
      <c r="X292" s="19"/>
      <c r="Y292" s="19"/>
      <c r="Z292" s="19"/>
    </row>
    <row r="293" spans="9:26" ht="19.5" customHeight="1">
      <c r="I293" s="19"/>
      <c r="J293" s="18"/>
      <c r="K293" s="19"/>
      <c r="L293" s="19"/>
      <c r="M293" s="19"/>
      <c r="N293" s="19"/>
      <c r="O293" s="19"/>
      <c r="P293" s="19"/>
      <c r="Q293" s="18"/>
      <c r="R293" s="18"/>
      <c r="S293" s="29"/>
      <c r="T293" s="29"/>
      <c r="U293" s="19"/>
      <c r="V293" s="19"/>
      <c r="W293" s="19"/>
      <c r="X293" s="19"/>
      <c r="Y293" s="19"/>
      <c r="Z293" s="19"/>
    </row>
    <row r="294" spans="9:26" ht="19.5" customHeight="1">
      <c r="I294" s="19"/>
      <c r="J294" s="18"/>
      <c r="K294" s="19"/>
      <c r="L294" s="19"/>
      <c r="M294" s="19"/>
      <c r="N294" s="19"/>
      <c r="O294" s="19"/>
      <c r="P294" s="19"/>
      <c r="Q294" s="18"/>
      <c r="R294" s="18"/>
      <c r="S294" s="29"/>
      <c r="T294" s="29"/>
      <c r="U294" s="19"/>
      <c r="V294" s="19"/>
      <c r="W294" s="19"/>
      <c r="X294" s="19"/>
      <c r="Y294" s="19"/>
      <c r="Z294" s="19"/>
    </row>
    <row r="295" spans="9:26" ht="19.5" customHeight="1">
      <c r="I295" s="19"/>
      <c r="J295" s="18"/>
      <c r="K295" s="19"/>
      <c r="L295" s="19"/>
      <c r="M295" s="19"/>
      <c r="N295" s="19"/>
      <c r="O295" s="19"/>
      <c r="P295" s="19"/>
      <c r="Q295" s="18"/>
      <c r="R295" s="18"/>
      <c r="S295" s="29"/>
      <c r="T295" s="29"/>
      <c r="U295" s="19"/>
      <c r="V295" s="19"/>
      <c r="W295" s="19"/>
      <c r="X295" s="19"/>
      <c r="Y295" s="19"/>
      <c r="Z295" s="19"/>
    </row>
    <row r="296" spans="9:26" ht="19.5" customHeight="1">
      <c r="I296" s="19"/>
      <c r="J296" s="18"/>
      <c r="K296" s="19"/>
      <c r="L296" s="19"/>
      <c r="M296" s="19"/>
      <c r="N296" s="19"/>
      <c r="O296" s="19"/>
      <c r="P296" s="19"/>
      <c r="Q296" s="18"/>
      <c r="R296" s="18"/>
      <c r="S296" s="29"/>
      <c r="T296" s="29"/>
      <c r="U296" s="19"/>
      <c r="V296" s="19"/>
      <c r="W296" s="19"/>
      <c r="X296" s="19"/>
      <c r="Y296" s="19"/>
      <c r="Z296" s="19"/>
    </row>
    <row r="297" spans="9:26" ht="19.5" customHeight="1">
      <c r="I297" s="19"/>
      <c r="J297" s="18"/>
      <c r="K297" s="19"/>
      <c r="L297" s="19"/>
      <c r="M297" s="19"/>
      <c r="N297" s="19"/>
      <c r="O297" s="19"/>
      <c r="P297" s="19"/>
      <c r="Q297" s="18"/>
      <c r="R297" s="18"/>
      <c r="S297" s="29"/>
      <c r="T297" s="29"/>
      <c r="U297" s="19"/>
      <c r="V297" s="19"/>
      <c r="W297" s="19"/>
      <c r="X297" s="19"/>
      <c r="Y297" s="19"/>
      <c r="Z297" s="19"/>
    </row>
    <row r="298" spans="9:26" ht="19.5" customHeight="1">
      <c r="I298" s="19"/>
      <c r="J298" s="18"/>
      <c r="K298" s="19"/>
      <c r="L298" s="19"/>
      <c r="M298" s="19"/>
      <c r="N298" s="19"/>
      <c r="O298" s="19"/>
      <c r="P298" s="19"/>
      <c r="Q298" s="18"/>
      <c r="R298" s="18"/>
      <c r="S298" s="29"/>
      <c r="T298" s="29"/>
      <c r="U298" s="19"/>
      <c r="V298" s="19"/>
      <c r="W298" s="19"/>
      <c r="X298" s="19"/>
      <c r="Y298" s="19"/>
      <c r="Z298" s="19"/>
    </row>
    <row r="299" spans="9:26" ht="19.5" customHeight="1">
      <c r="I299" s="19"/>
      <c r="J299" s="18"/>
      <c r="K299" s="19"/>
      <c r="L299" s="19"/>
      <c r="M299" s="19"/>
      <c r="N299" s="19"/>
      <c r="O299" s="19"/>
      <c r="P299" s="19"/>
      <c r="Q299" s="18"/>
      <c r="R299" s="18"/>
      <c r="S299" s="29"/>
      <c r="T299" s="29"/>
      <c r="U299" s="19"/>
      <c r="V299" s="19"/>
      <c r="W299" s="19"/>
      <c r="X299" s="19"/>
      <c r="Y299" s="19"/>
      <c r="Z299" s="19"/>
    </row>
    <row r="300" spans="9:26" ht="19.5" customHeight="1">
      <c r="I300" s="19"/>
      <c r="J300" s="18"/>
      <c r="K300" s="19"/>
      <c r="L300" s="19"/>
      <c r="M300" s="19"/>
      <c r="N300" s="19"/>
      <c r="O300" s="19"/>
      <c r="P300" s="19"/>
      <c r="Q300" s="18"/>
      <c r="R300" s="18"/>
      <c r="S300" s="29"/>
      <c r="T300" s="29"/>
      <c r="U300" s="19"/>
      <c r="V300" s="19"/>
      <c r="W300" s="19"/>
      <c r="X300" s="19"/>
      <c r="Y300" s="19"/>
      <c r="Z300" s="19"/>
    </row>
    <row r="301" spans="9:26" ht="19.5" customHeight="1">
      <c r="I301" s="19"/>
      <c r="J301" s="18"/>
      <c r="K301" s="19"/>
      <c r="L301" s="19"/>
      <c r="M301" s="19"/>
      <c r="N301" s="19"/>
      <c r="O301" s="19"/>
      <c r="P301" s="19"/>
      <c r="Q301" s="18"/>
      <c r="R301" s="18"/>
      <c r="S301" s="29"/>
      <c r="T301" s="29"/>
      <c r="U301" s="19"/>
      <c r="V301" s="19"/>
      <c r="W301" s="19"/>
      <c r="X301" s="19"/>
      <c r="Y301" s="19"/>
      <c r="Z301" s="19"/>
    </row>
    <row r="302" spans="9:26" ht="19.5" customHeight="1">
      <c r="I302" s="19"/>
      <c r="J302" s="18"/>
      <c r="K302" s="19"/>
      <c r="L302" s="19"/>
      <c r="M302" s="19"/>
      <c r="N302" s="19"/>
      <c r="O302" s="19"/>
      <c r="P302" s="19"/>
      <c r="Q302" s="18"/>
      <c r="R302" s="18"/>
      <c r="S302" s="29"/>
      <c r="T302" s="29"/>
      <c r="U302" s="19"/>
      <c r="V302" s="19"/>
      <c r="W302" s="19"/>
      <c r="X302" s="19"/>
      <c r="Y302" s="19"/>
      <c r="Z302" s="19"/>
    </row>
    <row r="303" spans="9:26" ht="19.5" customHeight="1">
      <c r="I303" s="19"/>
      <c r="J303" s="18"/>
      <c r="K303" s="19"/>
      <c r="L303" s="19"/>
      <c r="M303" s="19"/>
      <c r="N303" s="19"/>
      <c r="O303" s="19"/>
      <c r="P303" s="19"/>
      <c r="Q303" s="18"/>
      <c r="R303" s="18"/>
      <c r="S303" s="29"/>
      <c r="T303" s="29"/>
      <c r="U303" s="19"/>
      <c r="V303" s="19"/>
      <c r="W303" s="19"/>
      <c r="X303" s="19"/>
      <c r="Y303" s="19"/>
      <c r="Z303" s="19"/>
    </row>
    <row r="304" spans="9:26" ht="19.5" customHeight="1">
      <c r="I304" s="19"/>
      <c r="J304" s="18"/>
      <c r="K304" s="19"/>
      <c r="L304" s="19"/>
      <c r="M304" s="19"/>
      <c r="N304" s="19"/>
      <c r="O304" s="19"/>
      <c r="P304" s="19"/>
      <c r="Q304" s="18"/>
      <c r="R304" s="18"/>
      <c r="S304" s="29"/>
      <c r="T304" s="29"/>
      <c r="U304" s="19"/>
      <c r="V304" s="19"/>
      <c r="W304" s="19"/>
      <c r="X304" s="19"/>
      <c r="Y304" s="19"/>
      <c r="Z304" s="19"/>
    </row>
    <row r="305" spans="9:26" ht="19.5" customHeight="1">
      <c r="I305" s="19"/>
      <c r="J305" s="18"/>
      <c r="K305" s="19"/>
      <c r="L305" s="19"/>
      <c r="M305" s="19"/>
      <c r="N305" s="19"/>
      <c r="O305" s="19"/>
      <c r="P305" s="19"/>
      <c r="Q305" s="18"/>
      <c r="R305" s="18"/>
      <c r="S305" s="29"/>
      <c r="T305" s="29"/>
      <c r="U305" s="19"/>
      <c r="V305" s="19"/>
      <c r="W305" s="19"/>
      <c r="X305" s="19"/>
      <c r="Y305" s="19"/>
      <c r="Z305" s="19"/>
    </row>
    <row r="306" spans="13:16" ht="19.5" customHeight="1">
      <c r="M306" s="1"/>
      <c r="N306" s="1"/>
      <c r="O306" s="1"/>
      <c r="P306" s="1"/>
    </row>
    <row r="307" spans="13:16" ht="19.5" customHeight="1">
      <c r="M307" s="1"/>
      <c r="N307" s="1"/>
      <c r="O307" s="1"/>
      <c r="P307" s="1"/>
    </row>
    <row r="308" spans="13:16" ht="19.5" customHeight="1">
      <c r="M308" s="1"/>
      <c r="N308" s="1"/>
      <c r="O308" s="1"/>
      <c r="P308" s="1"/>
    </row>
    <row r="309" spans="13:16" ht="19.5" customHeight="1">
      <c r="M309" s="1"/>
      <c r="N309" s="1"/>
      <c r="O309" s="1"/>
      <c r="P309" s="1"/>
    </row>
    <row r="310" spans="13:16" ht="19.5" customHeight="1">
      <c r="M310" s="1"/>
      <c r="N310" s="1"/>
      <c r="O310" s="1"/>
      <c r="P310" s="1"/>
    </row>
    <row r="311" spans="13:16" ht="19.5" customHeight="1">
      <c r="M311" s="1"/>
      <c r="N311" s="1"/>
      <c r="O311" s="1"/>
      <c r="P311" s="1"/>
    </row>
    <row r="312" spans="13:16" ht="19.5" customHeight="1">
      <c r="M312" s="1"/>
      <c r="N312" s="1"/>
      <c r="O312" s="1"/>
      <c r="P312" s="1"/>
    </row>
    <row r="313" spans="13:16" ht="19.5" customHeight="1">
      <c r="M313" s="1"/>
      <c r="N313" s="1"/>
      <c r="O313" s="1"/>
      <c r="P313" s="1"/>
    </row>
    <row r="314" spans="13:16" ht="19.5" customHeight="1">
      <c r="M314" s="1"/>
      <c r="N314" s="1"/>
      <c r="O314" s="1"/>
      <c r="P314" s="1"/>
    </row>
    <row r="315" spans="13:16" ht="19.5" customHeight="1">
      <c r="M315" s="1"/>
      <c r="N315" s="1"/>
      <c r="O315" s="1"/>
      <c r="P315" s="1"/>
    </row>
    <row r="316" spans="13:16" ht="19.5" customHeight="1">
      <c r="M316" s="1"/>
      <c r="N316" s="1"/>
      <c r="O316" s="1"/>
      <c r="P316" s="1"/>
    </row>
    <row r="317" spans="13:16" ht="19.5" customHeight="1">
      <c r="M317" s="1"/>
      <c r="N317" s="1"/>
      <c r="O317" s="1"/>
      <c r="P317" s="1"/>
    </row>
    <row r="318" spans="13:16" ht="19.5" customHeight="1">
      <c r="M318" s="1"/>
      <c r="N318" s="1"/>
      <c r="O318" s="1"/>
      <c r="P318" s="1"/>
    </row>
    <row r="319" spans="13:16" ht="19.5" customHeight="1">
      <c r="M319" s="1"/>
      <c r="N319" s="1"/>
      <c r="O319" s="1"/>
      <c r="P319" s="1"/>
    </row>
    <row r="320" spans="13:16" ht="19.5" customHeight="1">
      <c r="M320" s="1"/>
      <c r="N320" s="1"/>
      <c r="O320" s="1"/>
      <c r="P320" s="1"/>
    </row>
    <row r="321" spans="13:16" ht="19.5" customHeight="1">
      <c r="M321" s="1"/>
      <c r="N321" s="1"/>
      <c r="O321" s="1"/>
      <c r="P321" s="1"/>
    </row>
    <row r="322" spans="13:16" ht="19.5" customHeight="1">
      <c r="M322" s="1"/>
      <c r="N322" s="1"/>
      <c r="O322" s="1"/>
      <c r="P322" s="1"/>
    </row>
    <row r="323" spans="13:16" ht="19.5" customHeight="1">
      <c r="M323" s="1"/>
      <c r="N323" s="1"/>
      <c r="O323" s="1"/>
      <c r="P323" s="1"/>
    </row>
    <row r="324" spans="13:16" ht="19.5" customHeight="1">
      <c r="M324" s="1"/>
      <c r="N324" s="1"/>
      <c r="O324" s="1"/>
      <c r="P324" s="1"/>
    </row>
    <row r="325" spans="13:16" ht="19.5" customHeight="1">
      <c r="M325" s="1"/>
      <c r="N325" s="1"/>
      <c r="O325" s="1"/>
      <c r="P325" s="1"/>
    </row>
    <row r="326" spans="13:16" ht="19.5" customHeight="1">
      <c r="M326" s="1"/>
      <c r="N326" s="1"/>
      <c r="O326" s="1"/>
      <c r="P326" s="1"/>
    </row>
    <row r="327" spans="13:16" ht="19.5" customHeight="1">
      <c r="M327" s="1"/>
      <c r="N327" s="1"/>
      <c r="O327" s="1"/>
      <c r="P327" s="1"/>
    </row>
    <row r="328" spans="13:16" ht="19.5" customHeight="1">
      <c r="M328" s="1"/>
      <c r="N328" s="1"/>
      <c r="O328" s="1"/>
      <c r="P328" s="1"/>
    </row>
    <row r="329" spans="13:16" ht="19.5" customHeight="1">
      <c r="M329" s="1"/>
      <c r="N329" s="1"/>
      <c r="O329" s="1"/>
      <c r="P329" s="1"/>
    </row>
    <row r="330" spans="13:16" ht="19.5" customHeight="1">
      <c r="M330" s="1"/>
      <c r="N330" s="1"/>
      <c r="O330" s="1"/>
      <c r="P330" s="1"/>
    </row>
    <row r="331" spans="13:16" ht="19.5" customHeight="1">
      <c r="M331" s="1"/>
      <c r="N331" s="1"/>
      <c r="O331" s="1"/>
      <c r="P331" s="1"/>
    </row>
    <row r="332" spans="13:16" ht="19.5" customHeight="1">
      <c r="M332" s="1"/>
      <c r="N332" s="1"/>
      <c r="O332" s="1"/>
      <c r="P332" s="1"/>
    </row>
    <row r="333" spans="13:16" ht="19.5" customHeight="1">
      <c r="M333" s="1"/>
      <c r="N333" s="1"/>
      <c r="O333" s="1"/>
      <c r="P333" s="1"/>
    </row>
    <row r="334" spans="13:16" ht="19.5" customHeight="1">
      <c r="M334" s="1"/>
      <c r="N334" s="1"/>
      <c r="O334" s="1"/>
      <c r="P334" s="1"/>
    </row>
    <row r="335" spans="13:16" ht="19.5" customHeight="1">
      <c r="M335" s="1"/>
      <c r="N335" s="1"/>
      <c r="O335" s="1"/>
      <c r="P335" s="1"/>
    </row>
    <row r="336" spans="13:16" ht="19.5" customHeight="1">
      <c r="M336" s="1"/>
      <c r="N336" s="1"/>
      <c r="O336" s="1"/>
      <c r="P336" s="1"/>
    </row>
    <row r="337" spans="13:16" ht="19.5" customHeight="1">
      <c r="M337" s="1"/>
      <c r="N337" s="1"/>
      <c r="O337" s="1"/>
      <c r="P337" s="1"/>
    </row>
    <row r="338" spans="13:16" ht="19.5" customHeight="1">
      <c r="M338" s="1"/>
      <c r="N338" s="1"/>
      <c r="O338" s="1"/>
      <c r="P338" s="1"/>
    </row>
    <row r="339" spans="13:16" ht="19.5" customHeight="1">
      <c r="M339" s="1"/>
      <c r="N339" s="1"/>
      <c r="O339" s="1"/>
      <c r="P339" s="1"/>
    </row>
    <row r="340" spans="13:16" ht="19.5" customHeight="1">
      <c r="M340" s="1"/>
      <c r="N340" s="1"/>
      <c r="O340" s="1"/>
      <c r="P340" s="1"/>
    </row>
    <row r="341" spans="13:16" ht="19.5" customHeight="1">
      <c r="M341" s="1"/>
      <c r="N341" s="1"/>
      <c r="O341" s="1"/>
      <c r="P341" s="1"/>
    </row>
    <row r="342" spans="13:16" ht="19.5" customHeight="1">
      <c r="M342" s="1"/>
      <c r="N342" s="1"/>
      <c r="O342" s="1"/>
      <c r="P342" s="1"/>
    </row>
    <row r="343" spans="13:16" ht="19.5" customHeight="1">
      <c r="M343" s="1"/>
      <c r="N343" s="1"/>
      <c r="O343" s="1"/>
      <c r="P343" s="1"/>
    </row>
    <row r="344" spans="13:16" ht="19.5" customHeight="1">
      <c r="M344" s="1"/>
      <c r="N344" s="1"/>
      <c r="O344" s="1"/>
      <c r="P344" s="1"/>
    </row>
    <row r="345" spans="13:16" ht="19.5" customHeight="1">
      <c r="M345" s="1"/>
      <c r="N345" s="1"/>
      <c r="O345" s="1"/>
      <c r="P345" s="1"/>
    </row>
    <row r="346" spans="13:16" ht="19.5" customHeight="1">
      <c r="M346" s="1"/>
      <c r="N346" s="1"/>
      <c r="O346" s="1"/>
      <c r="P346" s="1"/>
    </row>
    <row r="347" spans="13:16" ht="19.5" customHeight="1">
      <c r="M347" s="1"/>
      <c r="N347" s="1"/>
      <c r="O347" s="1"/>
      <c r="P347" s="1"/>
    </row>
    <row r="348" spans="13:16" ht="19.5" customHeight="1">
      <c r="M348" s="1"/>
      <c r="N348" s="1"/>
      <c r="O348" s="1"/>
      <c r="P348" s="1"/>
    </row>
    <row r="349" spans="13:16" ht="19.5" customHeight="1">
      <c r="M349" s="1"/>
      <c r="N349" s="1"/>
      <c r="O349" s="1"/>
      <c r="P349" s="1"/>
    </row>
    <row r="350" spans="13:16" ht="19.5" customHeight="1">
      <c r="M350" s="1"/>
      <c r="N350" s="1"/>
      <c r="O350" s="1"/>
      <c r="P350" s="1"/>
    </row>
    <row r="351" spans="13:16" ht="19.5" customHeight="1">
      <c r="M351" s="1"/>
      <c r="N351" s="1"/>
      <c r="O351" s="1"/>
      <c r="P351" s="1"/>
    </row>
    <row r="352" spans="13:16" ht="19.5" customHeight="1">
      <c r="M352" s="1"/>
      <c r="N352" s="1"/>
      <c r="O352" s="1"/>
      <c r="P352" s="1"/>
    </row>
    <row r="353" spans="13:16" ht="19.5" customHeight="1">
      <c r="M353" s="1"/>
      <c r="N353" s="1"/>
      <c r="O353" s="1"/>
      <c r="P353" s="1"/>
    </row>
    <row r="354" spans="13:16" ht="19.5" customHeight="1">
      <c r="M354" s="1"/>
      <c r="N354" s="1"/>
      <c r="O354" s="1"/>
      <c r="P354" s="1"/>
    </row>
    <row r="355" spans="13:16" ht="19.5" customHeight="1">
      <c r="M355" s="1"/>
      <c r="N355" s="1"/>
      <c r="O355" s="1"/>
      <c r="P355" s="1"/>
    </row>
    <row r="356" spans="13:16" ht="19.5" customHeight="1">
      <c r="M356" s="1"/>
      <c r="N356" s="1"/>
      <c r="O356" s="1"/>
      <c r="P356" s="1"/>
    </row>
    <row r="357" spans="13:16" ht="19.5" customHeight="1">
      <c r="M357" s="1"/>
      <c r="N357" s="1"/>
      <c r="O357" s="1"/>
      <c r="P357" s="1"/>
    </row>
    <row r="358" spans="13:16" ht="19.5" customHeight="1">
      <c r="M358" s="1"/>
      <c r="N358" s="1"/>
      <c r="O358" s="1"/>
      <c r="P358" s="1"/>
    </row>
    <row r="359" spans="13:16" ht="19.5" customHeight="1">
      <c r="M359" s="1"/>
      <c r="N359" s="1"/>
      <c r="O359" s="1"/>
      <c r="P359" s="1"/>
    </row>
    <row r="360" spans="13:16" ht="19.5" customHeight="1">
      <c r="M360" s="1"/>
      <c r="N360" s="1"/>
      <c r="O360" s="1"/>
      <c r="P360" s="1"/>
    </row>
    <row r="361" spans="13:16" ht="19.5" customHeight="1">
      <c r="M361" s="1"/>
      <c r="N361" s="1"/>
      <c r="O361" s="1"/>
      <c r="P361" s="1"/>
    </row>
    <row r="362" spans="13:16" ht="19.5" customHeight="1">
      <c r="M362" s="1"/>
      <c r="N362" s="1"/>
      <c r="O362" s="1"/>
      <c r="P362" s="1"/>
    </row>
    <row r="363" spans="13:16" ht="19.5" customHeight="1">
      <c r="M363" s="1"/>
      <c r="N363" s="1"/>
      <c r="O363" s="1"/>
      <c r="P363" s="1"/>
    </row>
  </sheetData>
  <sheetProtection/>
  <mergeCells count="29">
    <mergeCell ref="C197:H197"/>
    <mergeCell ref="C201:H201"/>
    <mergeCell ref="D30:J30"/>
    <mergeCell ref="C29:H29"/>
    <mergeCell ref="D26:J26"/>
    <mergeCell ref="C25:H25"/>
    <mergeCell ref="C49:H49"/>
    <mergeCell ref="C57:H57"/>
    <mergeCell ref="C44:H44"/>
    <mergeCell ref="D22:J22"/>
    <mergeCell ref="D1:D3"/>
    <mergeCell ref="D11:H11"/>
    <mergeCell ref="J1:K1"/>
    <mergeCell ref="C17:H17"/>
    <mergeCell ref="C192:H192"/>
    <mergeCell ref="C63:H63"/>
    <mergeCell ref="C53:H53"/>
    <mergeCell ref="D51:J51"/>
    <mergeCell ref="D35:H35"/>
    <mergeCell ref="C21:H21"/>
    <mergeCell ref="D19:J19"/>
    <mergeCell ref="H2:H3"/>
    <mergeCell ref="C1:C3"/>
    <mergeCell ref="E1:E3"/>
    <mergeCell ref="F1:F3"/>
    <mergeCell ref="G1:H1"/>
    <mergeCell ref="G2:G3"/>
    <mergeCell ref="I1:I3"/>
    <mergeCell ref="J2:K2"/>
  </mergeCells>
  <printOptions/>
  <pageMargins left="1.7716535433070868" right="0.07874015748031496" top="1.3779527559055118" bottom="0.35433070866141736" header="0.7874015748031497" footer="0.1968503937007874"/>
  <pageSetup fitToHeight="0" horizontalDpi="600" verticalDpi="600" orientation="portrait" paperSize="9" scale="47" r:id="rId4"/>
  <headerFooter alignWithMargins="0">
    <oddHeader>&amp;C&amp;"Arial CE,Tučné"&amp;20Rozpočtové provizorium kapitálových výdajů SMO  pro rok 2016
&amp;"Arial CE,Obyčejné" - členění dle ORJ</oddHeader>
    <oddFooter>&amp;Lčlenění dle ORJ&amp;RStránka č.&amp;P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jana</dc:title>
  <dc:subject/>
  <dc:creator>mmo</dc:creator>
  <cp:keywords/>
  <dc:description/>
  <cp:lastModifiedBy>Lindovská Jana</cp:lastModifiedBy>
  <cp:lastPrinted>2015-11-25T09:49:19Z</cp:lastPrinted>
  <dcterms:created xsi:type="dcterms:W3CDTF">1998-06-30T07:58:57Z</dcterms:created>
  <dcterms:modified xsi:type="dcterms:W3CDTF">2015-11-25T09:51:33Z</dcterms:modified>
  <cp:category/>
  <cp:version/>
  <cp:contentType/>
  <cp:contentStatus/>
</cp:coreProperties>
</file>