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235" windowHeight="768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H16" i="1" l="1"/>
  <c r="I16" i="1"/>
  <c r="G16" i="1"/>
  <c r="F16" i="1"/>
  <c r="E16" i="1"/>
  <c r="B31" i="1"/>
  <c r="B16" i="1"/>
  <c r="B6" i="1"/>
  <c r="B33" i="1" l="1"/>
  <c r="B34" i="1"/>
  <c r="B35" i="1"/>
  <c r="B36" i="1"/>
  <c r="B32" i="1"/>
  <c r="B28" i="1" l="1"/>
  <c r="B17" i="1"/>
</calcChain>
</file>

<file path=xl/sharedStrings.xml><?xml version="1.0" encoding="utf-8"?>
<sst xmlns="http://schemas.openxmlformats.org/spreadsheetml/2006/main" count="52" uniqueCount="34">
  <si>
    <t>daňové příjmy</t>
  </si>
  <si>
    <t>kapitálové příjmy</t>
  </si>
  <si>
    <t>dotace</t>
  </si>
  <si>
    <t>celkem</t>
  </si>
  <si>
    <t>nedaňové příjmy</t>
  </si>
  <si>
    <t>Struktura výdajů</t>
  </si>
  <si>
    <t>Struktura běžných výdajů</t>
  </si>
  <si>
    <t>Zemědělství, lesní hospodářství</t>
  </si>
  <si>
    <t>Průmyslová a ost.odvětví hospodářství</t>
  </si>
  <si>
    <t>Služby pro obyvatelstvo</t>
  </si>
  <si>
    <t>Soc. věci a politika zaměstnanosti</t>
  </si>
  <si>
    <t>Bezpečnost státu a právní ochrana</t>
  </si>
  <si>
    <t>Všeobecná věřejná správa a služby</t>
  </si>
  <si>
    <t>BV</t>
  </si>
  <si>
    <t>KV</t>
  </si>
  <si>
    <t>Struktura kapitálových výdajů</t>
  </si>
  <si>
    <t xml:space="preserve">Struktura příjmů </t>
  </si>
  <si>
    <t>celkové příjmy</t>
  </si>
  <si>
    <t>Rok 2010</t>
  </si>
  <si>
    <t>Rok 2011</t>
  </si>
  <si>
    <t>Rok 2007-2011</t>
  </si>
  <si>
    <t>běžné výdaje</t>
  </si>
  <si>
    <t>kapitálové výdaje</t>
  </si>
  <si>
    <t>Rok 2012</t>
  </si>
  <si>
    <t>Dotace městským obvodům</t>
  </si>
  <si>
    <t>neinvestiční</t>
  </si>
  <si>
    <t>investiční</t>
  </si>
  <si>
    <t>Rok 2013</t>
  </si>
  <si>
    <t>Rok 2014</t>
  </si>
  <si>
    <t>Poměr daňových příjmů k celkovým příjmům 2010-2014</t>
  </si>
  <si>
    <t>Poměr daňových k celkovým příjmům 2010 - 2014</t>
  </si>
  <si>
    <t>Poměr běžných a kapitálových výdajů 2010 - 2014</t>
  </si>
  <si>
    <t>Vývoj dotací městským obvodům 2010 - 2014</t>
  </si>
  <si>
    <t>Příloha č.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</si>
</sst>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3" fontId="0" fillId="3" borderId="0" xfId="0" applyNumberFormat="1" applyFill="1"/>
    <xf numFmtId="3" fontId="0" fillId="0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3" fillId="3" borderId="0" xfId="0" applyFont="1" applyFill="1"/>
    <xf numFmtId="0" fontId="2" fillId="4" borderId="0" xfId="0" applyFont="1" applyFill="1"/>
    <xf numFmtId="0" fontId="0" fillId="4" borderId="0" xfId="0" applyFill="1"/>
    <xf numFmtId="3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List1!$A$2:$A$5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dotace</c:v>
                </c:pt>
              </c:strCache>
            </c:strRef>
          </c:cat>
          <c:val>
            <c:numRef>
              <c:f>List1!$B$2:$B$5</c:f>
              <c:numCache>
                <c:formatCode>#,##0</c:formatCode>
                <c:ptCount val="4"/>
                <c:pt idx="0">
                  <c:v>6216584</c:v>
                </c:pt>
                <c:pt idx="1">
                  <c:v>997467</c:v>
                </c:pt>
                <c:pt idx="2">
                  <c:v>70405</c:v>
                </c:pt>
                <c:pt idx="3">
                  <c:v>1017033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List1!$A$11:$A$16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List1!$B$11:$B$16</c:f>
              <c:numCache>
                <c:formatCode>#,##0</c:formatCode>
                <c:ptCount val="6"/>
                <c:pt idx="0">
                  <c:v>16184</c:v>
                </c:pt>
                <c:pt idx="1">
                  <c:v>1386114</c:v>
                </c:pt>
                <c:pt idx="2">
                  <c:v>1600818</c:v>
                </c:pt>
                <c:pt idx="3">
                  <c:v>381745</c:v>
                </c:pt>
                <c:pt idx="4">
                  <c:v>405534</c:v>
                </c:pt>
                <c:pt idx="5">
                  <c:v>2297632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List1!$A$22:$A$27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List1!$B$22:$B$27</c:f>
              <c:numCache>
                <c:formatCode>#,##0</c:formatCode>
                <c:ptCount val="6"/>
                <c:pt idx="0">
                  <c:v>1685</c:v>
                </c:pt>
                <c:pt idx="1">
                  <c:v>494028</c:v>
                </c:pt>
                <c:pt idx="2">
                  <c:v>1303404</c:v>
                </c:pt>
                <c:pt idx="3">
                  <c:v>101567</c:v>
                </c:pt>
                <c:pt idx="4">
                  <c:v>59554</c:v>
                </c:pt>
                <c:pt idx="5">
                  <c:v>218234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List1!$A$31:$A$36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List1!$B$31:$B$36</c:f>
              <c:numCache>
                <c:formatCode>#,##0</c:formatCode>
                <c:ptCount val="6"/>
                <c:pt idx="0">
                  <c:v>17869</c:v>
                </c:pt>
                <c:pt idx="1">
                  <c:v>1880142</c:v>
                </c:pt>
                <c:pt idx="2">
                  <c:v>2904222</c:v>
                </c:pt>
                <c:pt idx="3">
                  <c:v>483312</c:v>
                </c:pt>
                <c:pt idx="4">
                  <c:v>465088</c:v>
                </c:pt>
                <c:pt idx="5">
                  <c:v>2515866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List1!$E$4</c:f>
              <c:strCache>
                <c:ptCount val="1"/>
                <c:pt idx="0">
                  <c:v>celkové příjmy</c:v>
                </c:pt>
              </c:strCache>
            </c:strRef>
          </c:tx>
          <c:invertIfNegative val="0"/>
          <c:cat>
            <c:strRef>
              <c:f>List1!$D$5:$D$9</c:f>
              <c:strCache>
                <c:ptCount val="5"/>
                <c:pt idx="0">
                  <c:v>Rok 2010</c:v>
                </c:pt>
                <c:pt idx="1">
                  <c:v>Rok 2011</c:v>
                </c:pt>
                <c:pt idx="2">
                  <c:v>Rok 2012</c:v>
                </c:pt>
                <c:pt idx="3">
                  <c:v>Rok 2013</c:v>
                </c:pt>
                <c:pt idx="4">
                  <c:v>Rok 2014</c:v>
                </c:pt>
              </c:strCache>
            </c:strRef>
          </c:cat>
          <c:val>
            <c:numRef>
              <c:f>List1!$E$5:$E$9</c:f>
              <c:numCache>
                <c:formatCode>#,##0</c:formatCode>
                <c:ptCount val="5"/>
                <c:pt idx="0">
                  <c:v>7483733</c:v>
                </c:pt>
                <c:pt idx="1">
                  <c:v>7847089</c:v>
                </c:pt>
                <c:pt idx="2">
                  <c:v>7077264</c:v>
                </c:pt>
                <c:pt idx="3">
                  <c:v>8223972</c:v>
                </c:pt>
                <c:pt idx="4">
                  <c:v>8301489</c:v>
                </c:pt>
              </c:numCache>
            </c:numRef>
          </c:val>
        </c:ser>
        <c:ser>
          <c:idx val="1"/>
          <c:order val="1"/>
          <c:tx>
            <c:strRef>
              <c:f>List1!$F$4</c:f>
              <c:strCache>
                <c:ptCount val="1"/>
                <c:pt idx="0">
                  <c:v>daňové příjmy</c:v>
                </c:pt>
              </c:strCache>
            </c:strRef>
          </c:tx>
          <c:invertIfNegative val="0"/>
          <c:cat>
            <c:strRef>
              <c:f>List1!$D$5:$D$9</c:f>
              <c:strCache>
                <c:ptCount val="5"/>
                <c:pt idx="0">
                  <c:v>Rok 2010</c:v>
                </c:pt>
                <c:pt idx="1">
                  <c:v>Rok 2011</c:v>
                </c:pt>
                <c:pt idx="2">
                  <c:v>Rok 2012</c:v>
                </c:pt>
                <c:pt idx="3">
                  <c:v>Rok 2013</c:v>
                </c:pt>
                <c:pt idx="4">
                  <c:v>Rok 2014</c:v>
                </c:pt>
              </c:strCache>
            </c:strRef>
          </c:cat>
          <c:val>
            <c:numRef>
              <c:f>List1!$F$5:$F$9</c:f>
              <c:numCache>
                <c:formatCode>#,##0</c:formatCode>
                <c:ptCount val="5"/>
                <c:pt idx="0">
                  <c:v>5726531</c:v>
                </c:pt>
                <c:pt idx="1">
                  <c:v>5759434</c:v>
                </c:pt>
                <c:pt idx="2">
                  <c:v>5860476</c:v>
                </c:pt>
                <c:pt idx="3">
                  <c:v>6042400</c:v>
                </c:pt>
                <c:pt idx="4">
                  <c:v>6216584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00768"/>
        <c:axId val="119865920"/>
        <c:axId val="0"/>
      </c:bar3DChart>
      <c:catAx>
        <c:axId val="11600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9865920"/>
        <c:crosses val="autoZero"/>
        <c:auto val="1"/>
        <c:lblAlgn val="ctr"/>
        <c:lblOffset val="100"/>
        <c:noMultiLvlLbl val="0"/>
      </c:catAx>
      <c:valAx>
        <c:axId val="119865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0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List1!$D$14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cat>
            <c:numRef>
              <c:f>List1!$E$13:$I$13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List1!$E$14:$I$14</c:f>
              <c:numCache>
                <c:formatCode>#,##0</c:formatCode>
                <c:ptCount val="5"/>
                <c:pt idx="0">
                  <c:v>6699678</c:v>
                </c:pt>
                <c:pt idx="1">
                  <c:v>6025427</c:v>
                </c:pt>
                <c:pt idx="2">
                  <c:v>5459295</c:v>
                </c:pt>
                <c:pt idx="3">
                  <c:v>5831442</c:v>
                </c:pt>
                <c:pt idx="4">
                  <c:v>6088027</c:v>
                </c:pt>
              </c:numCache>
            </c:numRef>
          </c:val>
        </c:ser>
        <c:ser>
          <c:idx val="1"/>
          <c:order val="1"/>
          <c:tx>
            <c:strRef>
              <c:f>List1!$D$15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cat>
            <c:numRef>
              <c:f>List1!$E$13:$I$13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List1!$E$15:$I$15</c:f>
              <c:numCache>
                <c:formatCode>#,##0</c:formatCode>
                <c:ptCount val="5"/>
                <c:pt idx="0">
                  <c:v>1699946</c:v>
                </c:pt>
                <c:pt idx="1">
                  <c:v>1458095</c:v>
                </c:pt>
                <c:pt idx="2">
                  <c:v>2326441</c:v>
                </c:pt>
                <c:pt idx="3">
                  <c:v>2645599</c:v>
                </c:pt>
                <c:pt idx="4">
                  <c:v>2178472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01280"/>
        <c:axId val="119868224"/>
        <c:axId val="0"/>
      </c:bar3DChart>
      <c:catAx>
        <c:axId val="116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868224"/>
        <c:crosses val="autoZero"/>
        <c:auto val="1"/>
        <c:lblAlgn val="ctr"/>
        <c:lblOffset val="100"/>
        <c:noMultiLvlLbl val="0"/>
      </c:catAx>
      <c:valAx>
        <c:axId val="119868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001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List1!$E$21</c:f>
              <c:strCache>
                <c:ptCount val="1"/>
                <c:pt idx="0">
                  <c:v>neinvestiční</c:v>
                </c:pt>
              </c:strCache>
            </c:strRef>
          </c:tx>
          <c:marker>
            <c:symbol val="none"/>
          </c:marker>
          <c:cat>
            <c:strRef>
              <c:f>List1!$D$22:$D$26</c:f>
              <c:strCache>
                <c:ptCount val="5"/>
                <c:pt idx="0">
                  <c:v>Rok 2010</c:v>
                </c:pt>
                <c:pt idx="1">
                  <c:v>Rok 2011</c:v>
                </c:pt>
                <c:pt idx="2">
                  <c:v>Rok 2012</c:v>
                </c:pt>
                <c:pt idx="3">
                  <c:v>Rok 2013</c:v>
                </c:pt>
                <c:pt idx="4">
                  <c:v>Rok 2014</c:v>
                </c:pt>
              </c:strCache>
            </c:strRef>
          </c:cat>
          <c:val>
            <c:numRef>
              <c:f>List1!$E$22:$E$26</c:f>
              <c:numCache>
                <c:formatCode>#,##0</c:formatCode>
                <c:ptCount val="5"/>
                <c:pt idx="0">
                  <c:v>844545</c:v>
                </c:pt>
                <c:pt idx="1">
                  <c:v>768639</c:v>
                </c:pt>
                <c:pt idx="2">
                  <c:v>794287</c:v>
                </c:pt>
                <c:pt idx="3">
                  <c:v>821860</c:v>
                </c:pt>
                <c:pt idx="4">
                  <c:v>985847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List1!$F$21</c:f>
              <c:strCache>
                <c:ptCount val="1"/>
                <c:pt idx="0">
                  <c:v>investiční</c:v>
                </c:pt>
              </c:strCache>
            </c:strRef>
          </c:tx>
          <c:marker>
            <c:symbol val="none"/>
          </c:marker>
          <c:cat>
            <c:strRef>
              <c:f>List1!$D$22:$D$26</c:f>
              <c:strCache>
                <c:ptCount val="5"/>
                <c:pt idx="0">
                  <c:v>Rok 2010</c:v>
                </c:pt>
                <c:pt idx="1">
                  <c:v>Rok 2011</c:v>
                </c:pt>
                <c:pt idx="2">
                  <c:v>Rok 2012</c:v>
                </c:pt>
                <c:pt idx="3">
                  <c:v>Rok 2013</c:v>
                </c:pt>
                <c:pt idx="4">
                  <c:v>Rok 2014</c:v>
                </c:pt>
              </c:strCache>
            </c:strRef>
          </c:cat>
          <c:val>
            <c:numRef>
              <c:f>List1!$F$22:$F$26</c:f>
              <c:numCache>
                <c:formatCode>#,##0</c:formatCode>
                <c:ptCount val="5"/>
                <c:pt idx="0">
                  <c:v>601220</c:v>
                </c:pt>
                <c:pt idx="1">
                  <c:v>205186</c:v>
                </c:pt>
                <c:pt idx="2">
                  <c:v>211395</c:v>
                </c:pt>
                <c:pt idx="3">
                  <c:v>199646</c:v>
                </c:pt>
                <c:pt idx="4">
                  <c:v>187891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02304"/>
        <c:axId val="119870528"/>
      </c:lineChart>
      <c:catAx>
        <c:axId val="11600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870528"/>
        <c:crosses val="autoZero"/>
        <c:auto val="1"/>
        <c:lblAlgn val="ctr"/>
        <c:lblOffset val="100"/>
        <c:noMultiLvlLbl val="0"/>
      </c:catAx>
      <c:valAx>
        <c:axId val="119870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002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9</xdr:col>
      <xdr:colOff>604838</xdr:colOff>
      <xdr:row>26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161924</xdr:rowOff>
    </xdr:from>
    <xdr:to>
      <xdr:col>10</xdr:col>
      <xdr:colOff>0</xdr:colOff>
      <xdr:row>82</xdr:row>
      <xdr:rowOff>161924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10</xdr:col>
      <xdr:colOff>0</xdr:colOff>
      <xdr:row>110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142874</xdr:colOff>
      <xdr:row>33</xdr:row>
      <xdr:rowOff>0</xdr:rowOff>
    </xdr:from>
    <xdr:to>
      <xdr:col>9</xdr:col>
      <xdr:colOff>600074</xdr:colOff>
      <xdr:row>54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133349</xdr:colOff>
      <xdr:row>119</xdr:row>
      <xdr:rowOff>9525</xdr:rowOff>
    </xdr:from>
    <xdr:to>
      <xdr:col>9</xdr:col>
      <xdr:colOff>600075</xdr:colOff>
      <xdr:row>140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142874</xdr:colOff>
      <xdr:row>145</xdr:row>
      <xdr:rowOff>161924</xdr:rowOff>
    </xdr:from>
    <xdr:to>
      <xdr:col>9</xdr:col>
      <xdr:colOff>600074</xdr:colOff>
      <xdr:row>166</xdr:row>
      <xdr:rowOff>142874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142874</xdr:colOff>
      <xdr:row>177</xdr:row>
      <xdr:rowOff>161924</xdr:rowOff>
    </xdr:from>
    <xdr:to>
      <xdr:col>9</xdr:col>
      <xdr:colOff>581024</xdr:colOff>
      <xdr:row>197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tabSelected="1" zoomScaleNormal="100" workbookViewId="0"/>
  </sheetViews>
  <sheetFormatPr defaultRowHeight="12.75" x14ac:dyDescent="0.2"/>
  <cols>
    <col min="1" max="1" width="38.28515625" customWidth="1"/>
    <col min="4" max="4" width="15.140625" customWidth="1"/>
    <col min="5" max="5" width="12.85546875" customWidth="1"/>
    <col min="6" max="6" width="12.42578125" customWidth="1"/>
  </cols>
  <sheetData>
    <row r="2" spans="1:10" ht="15" x14ac:dyDescent="0.2">
      <c r="A2" t="s">
        <v>0</v>
      </c>
      <c r="B2" s="1">
        <v>6216584</v>
      </c>
      <c r="D2" s="5" t="s">
        <v>29</v>
      </c>
      <c r="E2" s="6"/>
      <c r="F2" s="7"/>
      <c r="G2" s="6"/>
      <c r="H2" s="6"/>
      <c r="I2" s="6"/>
      <c r="J2" s="6"/>
    </row>
    <row r="3" spans="1:10" x14ac:dyDescent="0.2">
      <c r="A3" t="s">
        <v>4</v>
      </c>
      <c r="B3" s="1">
        <v>997467</v>
      </c>
      <c r="D3" s="9"/>
      <c r="E3" s="8"/>
    </row>
    <row r="4" spans="1:10" x14ac:dyDescent="0.2">
      <c r="A4" t="s">
        <v>1</v>
      </c>
      <c r="B4" s="1">
        <v>70405</v>
      </c>
      <c r="D4" s="10"/>
      <c r="E4" s="11" t="s">
        <v>17</v>
      </c>
      <c r="F4" s="12" t="s">
        <v>0</v>
      </c>
    </row>
    <row r="5" spans="1:10" x14ac:dyDescent="0.2">
      <c r="A5" t="s">
        <v>2</v>
      </c>
      <c r="B5" s="1">
        <v>1017033</v>
      </c>
      <c r="D5" s="10" t="s">
        <v>18</v>
      </c>
      <c r="E5" s="11">
        <v>7483733</v>
      </c>
      <c r="F5" s="11">
        <v>5726531</v>
      </c>
    </row>
    <row r="6" spans="1:10" x14ac:dyDescent="0.2">
      <c r="A6" t="s">
        <v>3</v>
      </c>
      <c r="B6" s="1">
        <f>SUM(B2:B5)</f>
        <v>8301489</v>
      </c>
      <c r="D6" s="10" t="s">
        <v>19</v>
      </c>
      <c r="E6" s="13">
        <v>7847089</v>
      </c>
      <c r="F6" s="13">
        <v>5759434</v>
      </c>
      <c r="H6" s="14"/>
    </row>
    <row r="7" spans="1:10" x14ac:dyDescent="0.2">
      <c r="D7" s="10" t="s">
        <v>23</v>
      </c>
      <c r="E7" s="13">
        <v>7077264</v>
      </c>
      <c r="F7" s="13">
        <v>5860476</v>
      </c>
    </row>
    <row r="8" spans="1:10" x14ac:dyDescent="0.2">
      <c r="D8" s="10" t="s">
        <v>27</v>
      </c>
      <c r="E8" s="13">
        <v>8223972</v>
      </c>
      <c r="F8" s="13">
        <v>6042400</v>
      </c>
    </row>
    <row r="9" spans="1:10" x14ac:dyDescent="0.2">
      <c r="B9" s="2" t="s">
        <v>13</v>
      </c>
      <c r="C9" s="2"/>
      <c r="D9" s="10" t="s">
        <v>28</v>
      </c>
      <c r="E9" s="13">
        <v>8301489</v>
      </c>
      <c r="F9" s="13">
        <v>6216584</v>
      </c>
    </row>
    <row r="11" spans="1:10" ht="15" x14ac:dyDescent="0.2">
      <c r="A11" t="s">
        <v>7</v>
      </c>
      <c r="B11" s="1">
        <v>16184</v>
      </c>
      <c r="C11" s="1"/>
      <c r="D11" s="15" t="s">
        <v>20</v>
      </c>
      <c r="E11" s="6"/>
      <c r="F11" s="6"/>
      <c r="G11" s="15"/>
      <c r="H11" s="6"/>
      <c r="I11" s="6"/>
    </row>
    <row r="12" spans="1:10" x14ac:dyDescent="0.2">
      <c r="A12" t="s">
        <v>8</v>
      </c>
      <c r="B12" s="1">
        <v>1386114</v>
      </c>
      <c r="C12" s="1"/>
    </row>
    <row r="13" spans="1:10" x14ac:dyDescent="0.2">
      <c r="A13" t="s">
        <v>9</v>
      </c>
      <c r="B13" s="1">
        <v>1600818</v>
      </c>
      <c r="C13" s="1"/>
      <c r="D13" s="12"/>
      <c r="E13" s="12">
        <v>2010</v>
      </c>
      <c r="F13" s="12">
        <v>2011</v>
      </c>
      <c r="G13" s="12">
        <v>2012</v>
      </c>
      <c r="H13" s="12">
        <v>2013</v>
      </c>
      <c r="I13" s="12">
        <v>2014</v>
      </c>
    </row>
    <row r="14" spans="1:10" x14ac:dyDescent="0.2">
      <c r="A14" t="s">
        <v>10</v>
      </c>
      <c r="B14" s="1">
        <v>381745</v>
      </c>
      <c r="C14" s="1"/>
      <c r="D14" s="12" t="s">
        <v>21</v>
      </c>
      <c r="E14" s="13">
        <v>6699678</v>
      </c>
      <c r="F14" s="13">
        <v>6025427</v>
      </c>
      <c r="G14" s="13">
        <v>5459295</v>
      </c>
      <c r="H14" s="13">
        <v>5831442</v>
      </c>
      <c r="I14" s="13">
        <v>6088027</v>
      </c>
    </row>
    <row r="15" spans="1:10" x14ac:dyDescent="0.2">
      <c r="A15" t="s">
        <v>11</v>
      </c>
      <c r="B15" s="1">
        <v>405534</v>
      </c>
      <c r="C15" s="1"/>
      <c r="D15" s="12" t="s">
        <v>22</v>
      </c>
      <c r="E15" s="13">
        <v>1699946</v>
      </c>
      <c r="F15" s="13">
        <v>1458095</v>
      </c>
      <c r="G15" s="13">
        <v>2326441</v>
      </c>
      <c r="H15" s="13">
        <v>2645599</v>
      </c>
      <c r="I15" s="13">
        <v>2178472</v>
      </c>
    </row>
    <row r="16" spans="1:10" x14ac:dyDescent="0.2">
      <c r="A16" t="s">
        <v>12</v>
      </c>
      <c r="B16" s="1">
        <f>14377851-12080219</f>
        <v>2297632</v>
      </c>
      <c r="C16" s="1"/>
      <c r="D16" s="12"/>
      <c r="E16" s="13">
        <f>SUM(E14:E15)</f>
        <v>8399624</v>
      </c>
      <c r="F16" s="13">
        <f>SUM(F14:F15)</f>
        <v>7483522</v>
      </c>
      <c r="G16" s="13">
        <f>SUM(G14:G15)</f>
        <v>7785736</v>
      </c>
      <c r="H16" s="13">
        <f>SUM(H14:H15)</f>
        <v>8477041</v>
      </c>
      <c r="I16" s="13">
        <f>SUM(I14:I15)</f>
        <v>8266499</v>
      </c>
    </row>
    <row r="17" spans="1:6" x14ac:dyDescent="0.2">
      <c r="B17" s="1">
        <f>SUM(B11:B16)</f>
        <v>6088027</v>
      </c>
      <c r="C17" s="1"/>
    </row>
    <row r="18" spans="1:6" x14ac:dyDescent="0.2">
      <c r="B18" s="1"/>
    </row>
    <row r="19" spans="1:6" ht="15" x14ac:dyDescent="0.2">
      <c r="B19" s="1"/>
      <c r="D19" s="16" t="s">
        <v>24</v>
      </c>
      <c r="E19" s="17"/>
      <c r="F19" s="18"/>
    </row>
    <row r="20" spans="1:6" x14ac:dyDescent="0.2">
      <c r="B20" s="2" t="s">
        <v>14</v>
      </c>
    </row>
    <row r="21" spans="1:6" x14ac:dyDescent="0.2">
      <c r="E21" s="2" t="s">
        <v>25</v>
      </c>
      <c r="F21" s="2" t="s">
        <v>26</v>
      </c>
    </row>
    <row r="22" spans="1:6" x14ac:dyDescent="0.2">
      <c r="A22" t="s">
        <v>7</v>
      </c>
      <c r="B22" s="1">
        <v>1685</v>
      </c>
      <c r="D22" s="9" t="s">
        <v>18</v>
      </c>
      <c r="E22" s="8">
        <v>844545</v>
      </c>
      <c r="F22" s="8">
        <v>601220</v>
      </c>
    </row>
    <row r="23" spans="1:6" x14ac:dyDescent="0.2">
      <c r="A23" t="s">
        <v>8</v>
      </c>
      <c r="B23" s="1">
        <v>494028</v>
      </c>
      <c r="D23" s="9" t="s">
        <v>19</v>
      </c>
      <c r="E23" s="8">
        <v>768639</v>
      </c>
      <c r="F23" s="8">
        <v>205186</v>
      </c>
    </row>
    <row r="24" spans="1:6" x14ac:dyDescent="0.2">
      <c r="A24" t="s">
        <v>9</v>
      </c>
      <c r="B24" s="1">
        <v>1303404</v>
      </c>
      <c r="D24" s="9" t="s">
        <v>23</v>
      </c>
      <c r="E24" s="8">
        <v>794287</v>
      </c>
      <c r="F24" s="8">
        <v>211395</v>
      </c>
    </row>
    <row r="25" spans="1:6" x14ac:dyDescent="0.2">
      <c r="A25" t="s">
        <v>10</v>
      </c>
      <c r="B25" s="1">
        <v>101567</v>
      </c>
      <c r="D25" s="9" t="s">
        <v>27</v>
      </c>
      <c r="E25" s="8">
        <v>821860</v>
      </c>
      <c r="F25" s="8">
        <v>199646</v>
      </c>
    </row>
    <row r="26" spans="1:6" x14ac:dyDescent="0.2">
      <c r="A26" t="s">
        <v>11</v>
      </c>
      <c r="B26" s="1">
        <v>59554</v>
      </c>
      <c r="D26" t="s">
        <v>28</v>
      </c>
      <c r="E26" s="8">
        <v>985847</v>
      </c>
      <c r="F26" s="8">
        <v>187891</v>
      </c>
    </row>
    <row r="27" spans="1:6" x14ac:dyDescent="0.2">
      <c r="A27" t="s">
        <v>12</v>
      </c>
      <c r="B27" s="1">
        <v>218234</v>
      </c>
      <c r="E27" s="8"/>
      <c r="F27" s="8"/>
    </row>
    <row r="28" spans="1:6" x14ac:dyDescent="0.2">
      <c r="B28" s="1">
        <f>SUM(B22:B27)</f>
        <v>2178472</v>
      </c>
    </row>
    <row r="31" spans="1:6" x14ac:dyDescent="0.2">
      <c r="A31" t="s">
        <v>7</v>
      </c>
      <c r="B31" s="1">
        <f t="shared" ref="B31:B36" si="0">B11+B22</f>
        <v>17869</v>
      </c>
    </row>
    <row r="32" spans="1:6" x14ac:dyDescent="0.2">
      <c r="A32" t="s">
        <v>8</v>
      </c>
      <c r="B32" s="1">
        <f>B12+B23</f>
        <v>1880142</v>
      </c>
    </row>
    <row r="33" spans="1:2" x14ac:dyDescent="0.2">
      <c r="A33" t="s">
        <v>9</v>
      </c>
      <c r="B33" s="1">
        <f t="shared" si="0"/>
        <v>2904222</v>
      </c>
    </row>
    <row r="34" spans="1:2" x14ac:dyDescent="0.2">
      <c r="A34" t="s">
        <v>10</v>
      </c>
      <c r="B34" s="1">
        <f t="shared" si="0"/>
        <v>483312</v>
      </c>
    </row>
    <row r="35" spans="1:2" x14ac:dyDescent="0.2">
      <c r="A35" t="s">
        <v>11</v>
      </c>
      <c r="B35" s="1">
        <f t="shared" si="0"/>
        <v>465088</v>
      </c>
    </row>
    <row r="36" spans="1:2" x14ac:dyDescent="0.2">
      <c r="A36" t="s">
        <v>12</v>
      </c>
      <c r="B36" s="1">
        <f t="shared" si="0"/>
        <v>2515866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6"/>
  <sheetViews>
    <sheetView workbookViewId="0">
      <selection activeCell="N11" sqref="N11"/>
    </sheetView>
  </sheetViews>
  <sheetFormatPr defaultRowHeight="12.75" x14ac:dyDescent="0.2"/>
  <cols>
    <col min="1" max="1" width="2.140625" style="3" customWidth="1"/>
    <col min="2" max="16384" width="9.140625" style="3"/>
  </cols>
  <sheetData>
    <row r="1" spans="2:9" x14ac:dyDescent="0.2">
      <c r="I1" s="3" t="s">
        <v>33</v>
      </c>
    </row>
    <row r="4" spans="2:9" ht="18.75" x14ac:dyDescent="0.3">
      <c r="B4" s="4" t="s">
        <v>16</v>
      </c>
    </row>
    <row r="32" spans="2:2" ht="18.75" x14ac:dyDescent="0.3">
      <c r="B32" s="4" t="s">
        <v>5</v>
      </c>
    </row>
    <row r="61" spans="2:2" ht="18.75" x14ac:dyDescent="0.3">
      <c r="B61" s="4" t="s">
        <v>6</v>
      </c>
    </row>
    <row r="88" spans="2:2" ht="18.75" x14ac:dyDescent="0.3">
      <c r="B88" s="4" t="s">
        <v>15</v>
      </c>
    </row>
    <row r="118" spans="2:2" ht="18.75" x14ac:dyDescent="0.3">
      <c r="B118" s="4" t="s">
        <v>30</v>
      </c>
    </row>
    <row r="145" spans="2:2" ht="18.75" x14ac:dyDescent="0.3">
      <c r="B145" s="4" t="s">
        <v>31</v>
      </c>
    </row>
    <row r="176" spans="2:2" ht="18.75" x14ac:dyDescent="0.3">
      <c r="B176" s="4" t="s">
        <v>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Krupčík Ivan</cp:lastModifiedBy>
  <cp:lastPrinted>2015-05-12T10:23:27Z</cp:lastPrinted>
  <dcterms:created xsi:type="dcterms:W3CDTF">2013-03-12T09:46:30Z</dcterms:created>
  <dcterms:modified xsi:type="dcterms:W3CDTF">2015-05-21T10:38:47Z</dcterms:modified>
</cp:coreProperties>
</file>