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AE9C5A82-857C-4AD3-A787-F213FE186BDA}" xr6:coauthVersionLast="47" xr6:coauthVersionMax="47" xr10:uidLastSave="{00000000-0000-0000-0000-000000000000}"/>
  <bookViews>
    <workbookView xWindow="28680" yWindow="-45" windowWidth="29040" windowHeight="15840" xr2:uid="{10A0FA24-52C8-4363-8E71-FEF789EFE508}"/>
  </bookViews>
  <sheets>
    <sheet name="UCRXL546" sheetId="1" r:id="rId1"/>
  </sheets>
  <definedNames>
    <definedName name="_xlnm.Print_Titles" localSheetId="0">UCRXL546!$5:$5</definedName>
    <definedName name="_xlnm.Print_Area" localSheetId="0">UCRXL546!$B:$J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4" i="1" l="1"/>
  <c r="I114" i="1"/>
  <c r="J112" i="1"/>
  <c r="I112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<sst xmlns="http://schemas.openxmlformats.org/spreadsheetml/2006/main" count="211" uniqueCount="121">
  <si>
    <t>OdPa</t>
  </si>
  <si>
    <t>Název OdPa</t>
  </si>
  <si>
    <t>ORJ</t>
  </si>
  <si>
    <t>.</t>
  </si>
  <si>
    <t>Skutečnost
(v Kč)</t>
  </si>
  <si>
    <t>Skutečnost
(v tis. Kč)</t>
  </si>
  <si>
    <t>Upravený rozpočet
(v tis. Kč)</t>
  </si>
  <si>
    <t>Schválený rozpočet
(v tis. Kč)</t>
  </si>
  <si>
    <t>Skutečnost 
v % ze SR</t>
  </si>
  <si>
    <t>Skutečnost 
v % ze UR</t>
  </si>
  <si>
    <t>GINIS Standard - UCR</t>
  </si>
  <si>
    <t>Průmyslová a ostatní odvětví hospodářství</t>
  </si>
  <si>
    <t>002212</t>
  </si>
  <si>
    <t>Silnice</t>
  </si>
  <si>
    <t>0000002010</t>
  </si>
  <si>
    <t>0000002020</t>
  </si>
  <si>
    <t>0000002040</t>
  </si>
  <si>
    <t>002219</t>
  </si>
  <si>
    <t>Ostatní záležitosti pozemních komunikací</t>
  </si>
  <si>
    <t>0000003030</t>
  </si>
  <si>
    <t>Služby pro obyvatelstvo</t>
  </si>
  <si>
    <t>003111</t>
  </si>
  <si>
    <t>Mateřské školy</t>
  </si>
  <si>
    <t>0000001010</t>
  </si>
  <si>
    <t>0000001050</t>
  </si>
  <si>
    <t>003113</t>
  </si>
  <si>
    <t>Základní školy</t>
  </si>
  <si>
    <t>003119</t>
  </si>
  <si>
    <t>Ostatní záležitosti základního vzdělání</t>
  </si>
  <si>
    <t>0000001060</t>
  </si>
  <si>
    <t>003141</t>
  </si>
  <si>
    <t>Školní stravování</t>
  </si>
  <si>
    <t>003311</t>
  </si>
  <si>
    <t>Divadelní činnost</t>
  </si>
  <si>
    <t>003312</t>
  </si>
  <si>
    <t>Hudební činnost</t>
  </si>
  <si>
    <t>003315</t>
  </si>
  <si>
    <t>Činnosti muzeí a galerií</t>
  </si>
  <si>
    <t>003319</t>
  </si>
  <si>
    <t>Ostatní záležitosti kultury</t>
  </si>
  <si>
    <t>0000001040</t>
  </si>
  <si>
    <t>003326</t>
  </si>
  <si>
    <t>Poříz.,zach.a obnova hodnot MK, nár. a hist.pověd.</t>
  </si>
  <si>
    <t>003349</t>
  </si>
  <si>
    <t>Ostatní záležitosti sdělovacích prostředků</t>
  </si>
  <si>
    <t>0000001610</t>
  </si>
  <si>
    <t>003399</t>
  </si>
  <si>
    <t>Ostatní záležitosti kultury,církví a sděl.prostř.</t>
  </si>
  <si>
    <t>0000001220</t>
  </si>
  <si>
    <t>0000001310</t>
  </si>
  <si>
    <t>003419</t>
  </si>
  <si>
    <t>Ostatní sportovní činnost</t>
  </si>
  <si>
    <t>003421</t>
  </si>
  <si>
    <t>Využití volného času dětí a mládeže</t>
  </si>
  <si>
    <t>003429</t>
  </si>
  <si>
    <t>Ostatní zájmová činnost a rekreace</t>
  </si>
  <si>
    <t>003612</t>
  </si>
  <si>
    <t>Bytové hospodářství</t>
  </si>
  <si>
    <t>0000001260</t>
  </si>
  <si>
    <t>0000003020</t>
  </si>
  <si>
    <t>0000005020</t>
  </si>
  <si>
    <t>003613</t>
  </si>
  <si>
    <t>Nebytové hospodářství</t>
  </si>
  <si>
    <t>003632</t>
  </si>
  <si>
    <t>Pohřebnictví</t>
  </si>
  <si>
    <t>003635</t>
  </si>
  <si>
    <t>Územní plánování</t>
  </si>
  <si>
    <t>0000004010</t>
  </si>
  <si>
    <t>003639</t>
  </si>
  <si>
    <t>Komunální služby a územní rozvoj jinde nezařazené</t>
  </si>
  <si>
    <t>0000003040</t>
  </si>
  <si>
    <t>003745</t>
  </si>
  <si>
    <t>Péče o vzhled obcí a veřejnou zeleň</t>
  </si>
  <si>
    <t>Sociální věci a politika zaměstnanosti</t>
  </si>
  <si>
    <t>004329</t>
  </si>
  <si>
    <t>Ostatní sociální péče a pomoc dětem a mládeži</t>
  </si>
  <si>
    <t>0000001120</t>
  </si>
  <si>
    <t>0000001410</t>
  </si>
  <si>
    <t>004351</t>
  </si>
  <si>
    <t>Osobní asist., peč.služba a podpora samost.bydlení</t>
  </si>
  <si>
    <t>004359</t>
  </si>
  <si>
    <t>Ostatní služby a činnosti v oblasti sociální péče</t>
  </si>
  <si>
    <t>004379</t>
  </si>
  <si>
    <t>Ostatní služby a činnosti v oblasti soc. prevence</t>
  </si>
  <si>
    <t>004399</t>
  </si>
  <si>
    <t>Ostatní záležitosti soc.věcí a politiky zaměstnano</t>
  </si>
  <si>
    <t>Bezpečnost státu a právní ochrana</t>
  </si>
  <si>
    <t>005213</t>
  </si>
  <si>
    <t>Krizová opatření</t>
  </si>
  <si>
    <t>Všeobecná veřejná správa a služby</t>
  </si>
  <si>
    <t>006112</t>
  </si>
  <si>
    <t>Zastupitelstva obcí</t>
  </si>
  <si>
    <t>0000001510</t>
  </si>
  <si>
    <t>006115</t>
  </si>
  <si>
    <t>Volby do zastupitelstev územních samosprávných cel</t>
  </si>
  <si>
    <t>006118</t>
  </si>
  <si>
    <t>Volba prezidenta republiky</t>
  </si>
  <si>
    <t>006171</t>
  </si>
  <si>
    <t>Činnost místní správy</t>
  </si>
  <si>
    <t>0000001230</t>
  </si>
  <si>
    <t>006221</t>
  </si>
  <si>
    <t>Humanitární zahraniční pomoc přímá</t>
  </si>
  <si>
    <t>006310</t>
  </si>
  <si>
    <t>Obecné příjmy a výdaje z finančních operací</t>
  </si>
  <si>
    <t>006320</t>
  </si>
  <si>
    <t>Pojištění funkčně nespecifikované</t>
  </si>
  <si>
    <t>006330</t>
  </si>
  <si>
    <t>Převody vlastním fondům v rozpočtech územní úrovně</t>
  </si>
  <si>
    <t>0000000000</t>
  </si>
  <si>
    <t>006399</t>
  </si>
  <si>
    <t>Ostatní finanční operace</t>
  </si>
  <si>
    <t>006402</t>
  </si>
  <si>
    <t>Finanční vypořádání</t>
  </si>
  <si>
    <t>006409</t>
  </si>
  <si>
    <t>Ostatní činnosti jinde nezařazené</t>
  </si>
  <si>
    <t>Běžné výdaje CELKEM</t>
  </si>
  <si>
    <t>Konsolidace výdajů (- OdPa 6330)</t>
  </si>
  <si>
    <t>Běžné výdaje po konsolidaci</t>
  </si>
  <si>
    <t/>
  </si>
  <si>
    <t xml:space="preserve">Běžné výdaje dle jednotlivých ODPA k 12/2022 </t>
  </si>
  <si>
    <t>tabulka č.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</si>
</sst>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right"/>
    </xf>
    <xf numFmtId="49" fontId="6" fillId="0" borderId="8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left"/>
    </xf>
    <xf numFmtId="49" fontId="6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165" fontId="5" fillId="0" borderId="13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0" fontId="7" fillId="0" borderId="10" xfId="0" applyFont="1" applyBorder="1"/>
    <xf numFmtId="0" fontId="8" fillId="0" borderId="18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0" xfId="0" applyFont="1"/>
    <xf numFmtId="0" fontId="7" fillId="0" borderId="17" xfId="0" applyFont="1" applyBorder="1"/>
    <xf numFmtId="49" fontId="5" fillId="0" borderId="4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right"/>
    </xf>
    <xf numFmtId="49" fontId="6" fillId="0" borderId="23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right"/>
    </xf>
    <xf numFmtId="165" fontId="6" fillId="0" borderId="24" xfId="0" applyNumberFormat="1" applyFont="1" applyBorder="1" applyAlignment="1">
      <alignment horizontal="right"/>
    </xf>
    <xf numFmtId="165" fontId="6" fillId="0" borderId="27" xfId="0" applyNumberFormat="1" applyFont="1" applyBorder="1" applyAlignment="1">
      <alignment horizontal="right"/>
    </xf>
    <xf numFmtId="164" fontId="6" fillId="0" borderId="20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/>
    </xf>
    <xf numFmtId="165" fontId="6" fillId="0" borderId="28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center"/>
    </xf>
    <xf numFmtId="49" fontId="6" fillId="0" borderId="29" xfId="0" applyNumberFormat="1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right"/>
    </xf>
    <xf numFmtId="164" fontId="6" fillId="0" borderId="21" xfId="0" applyNumberFormat="1" applyFont="1" applyBorder="1" applyAlignment="1">
      <alignment horizontal="right"/>
    </xf>
    <xf numFmtId="49" fontId="6" fillId="0" borderId="20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31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right"/>
    </xf>
    <xf numFmtId="49" fontId="6" fillId="0" borderId="24" xfId="0" applyNumberFormat="1" applyFont="1" applyBorder="1" applyAlignment="1">
      <alignment horizontal="left"/>
    </xf>
    <xf numFmtId="49" fontId="6" fillId="0" borderId="33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49" fontId="6" fillId="0" borderId="1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left"/>
    </xf>
    <xf numFmtId="164" fontId="6" fillId="0" borderId="34" xfId="0" applyNumberFormat="1" applyFont="1" applyBorder="1" applyAlignment="1">
      <alignment horizontal="right"/>
    </xf>
    <xf numFmtId="164" fontId="6" fillId="0" borderId="35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165" fontId="6" fillId="0" borderId="36" xfId="0" applyNumberFormat="1" applyFont="1" applyBorder="1" applyAlignment="1">
      <alignment horizontal="right"/>
    </xf>
    <xf numFmtId="49" fontId="6" fillId="0" borderId="17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left"/>
    </xf>
    <xf numFmtId="164" fontId="6" fillId="0" borderId="37" xfId="0" applyNumberFormat="1" applyFont="1" applyBorder="1" applyAlignment="1">
      <alignment horizontal="right"/>
    </xf>
    <xf numFmtId="164" fontId="6" fillId="0" borderId="38" xfId="0" applyNumberFormat="1" applyFont="1" applyBorder="1" applyAlignment="1">
      <alignment horizontal="right"/>
    </xf>
    <xf numFmtId="165" fontId="6" fillId="0" borderId="38" xfId="0" applyNumberFormat="1" applyFont="1" applyBorder="1" applyAlignment="1">
      <alignment horizontal="right"/>
    </xf>
    <xf numFmtId="165" fontId="6" fillId="0" borderId="39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9" fontId="9" fillId="0" borderId="0" xfId="0" applyNumberFormat="1" applyFont="1" applyAlignment="1">
      <alignment horizontal="left"/>
    </xf>
  </cellXfs>
  <cellStyles count="1">
    <cellStyle name="Normální" xfId="0" builtinId="0"/>
  </cellStyles>
  <dxfs count="12"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  <dxf>
      <font>
        <color theme="0"/>
      </font>
      <border>
        <top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FFD-E7AC-42EB-943C-E7CBF42A25D4}">
  <sheetPr>
    <pageSetUpPr fitToPage="1"/>
  </sheetPr>
  <dimension ref="B1:J116"/>
  <sheetViews>
    <sheetView showGridLines="0" tabSelected="1" workbookViewId="0">
      <pane ySplit="5" topLeftCell="A6" activePane="bottomLeft" state="frozen"/>
      <selection pane="bottomLeft" activeCell="E81" sqref="E81"/>
    </sheetView>
  </sheetViews>
  <sheetFormatPr defaultRowHeight="15" x14ac:dyDescent="0.25"/>
  <cols>
    <col min="1" max="1" width="1.140625" customWidth="1"/>
    <col min="2" max="2" width="6.7109375" customWidth="1"/>
    <col min="3" max="3" width="41.7109375" customWidth="1"/>
    <col min="4" max="4" width="9.5703125" customWidth="1"/>
    <col min="5" max="7" width="15.28515625" customWidth="1"/>
    <col min="8" max="8" width="16.7109375" customWidth="1"/>
    <col min="9" max="10" width="11.7109375" customWidth="1"/>
  </cols>
  <sheetData>
    <row r="1" spans="2:10" ht="11.25" customHeight="1" x14ac:dyDescent="0.25">
      <c r="J1" s="2"/>
    </row>
    <row r="2" spans="2:10" ht="15" customHeight="1" x14ac:dyDescent="0.25">
      <c r="B2" s="73" t="s">
        <v>119</v>
      </c>
      <c r="C2" s="73"/>
      <c r="D2" s="73"/>
      <c r="E2" s="73"/>
      <c r="F2" s="73"/>
      <c r="J2" s="2"/>
    </row>
    <row r="3" spans="2:10" ht="6" customHeight="1" x14ac:dyDescent="0.25">
      <c r="J3" s="3"/>
    </row>
    <row r="4" spans="2:10" ht="15.75" thickBot="1" x14ac:dyDescent="0.3">
      <c r="E4" s="8" t="s">
        <v>10</v>
      </c>
      <c r="J4" s="29" t="s">
        <v>120</v>
      </c>
    </row>
    <row r="5" spans="2:10" ht="24.75" thickBot="1" x14ac:dyDescent="0.3">
      <c r="B5" s="4" t="s">
        <v>0</v>
      </c>
      <c r="C5" s="5" t="s">
        <v>1</v>
      </c>
      <c r="D5" s="5" t="s">
        <v>2</v>
      </c>
      <c r="E5" s="6" t="s">
        <v>7</v>
      </c>
      <c r="F5" s="6" t="s">
        <v>6</v>
      </c>
      <c r="G5" s="6" t="s">
        <v>5</v>
      </c>
      <c r="H5" s="6" t="s">
        <v>4</v>
      </c>
      <c r="I5" s="6" t="s">
        <v>8</v>
      </c>
      <c r="J5" s="7" t="s">
        <v>9</v>
      </c>
    </row>
    <row r="6" spans="2:10" ht="15.75" thickBot="1" x14ac:dyDescent="0.3">
      <c r="B6" s="70" t="s">
        <v>11</v>
      </c>
      <c r="C6" s="71"/>
      <c r="D6" s="72"/>
      <c r="E6" s="9">
        <v>18492</v>
      </c>
      <c r="F6" s="9">
        <v>19691</v>
      </c>
      <c r="G6" s="9">
        <v>18859</v>
      </c>
      <c r="H6" s="10">
        <v>18859457.609999999</v>
      </c>
      <c r="I6" s="10">
        <f t="shared" ref="I6:I37" si="0">IF(OR((E6=0),AND((E6&lt;0),(G6&gt;=0)),AND((E6&gt;0),(G6&lt;=0))),"***",100*G6/E6)</f>
        <v>101.98464200735454</v>
      </c>
      <c r="J6" s="11">
        <f t="shared" ref="J6:J37" si="1">IF(OR((F6=0),AND((F6&lt;0),(G6&gt;=0)),AND((F6&gt;0),(G6&lt;=0))),"***",100*G6/F6)</f>
        <v>95.774719414961154</v>
      </c>
    </row>
    <row r="7" spans="2:10" x14ac:dyDescent="0.25">
      <c r="B7" s="40" t="s">
        <v>12</v>
      </c>
      <c r="C7" s="50" t="s">
        <v>13</v>
      </c>
      <c r="D7" s="42" t="s">
        <v>14</v>
      </c>
      <c r="E7" s="36">
        <v>980</v>
      </c>
      <c r="F7" s="36">
        <v>646</v>
      </c>
      <c r="G7" s="36">
        <v>255</v>
      </c>
      <c r="H7" s="37">
        <v>255305</v>
      </c>
      <c r="I7" s="37">
        <f t="shared" si="0"/>
        <v>26.020408163265305</v>
      </c>
      <c r="J7" s="38">
        <f t="shared" si="1"/>
        <v>39.473684210526315</v>
      </c>
    </row>
    <row r="8" spans="2:10" x14ac:dyDescent="0.25">
      <c r="B8" s="40"/>
      <c r="C8" s="50"/>
      <c r="D8" s="43" t="s">
        <v>15</v>
      </c>
      <c r="E8" s="13">
        <v>14625</v>
      </c>
      <c r="F8" s="13">
        <v>16717</v>
      </c>
      <c r="G8" s="13">
        <v>16715</v>
      </c>
      <c r="H8" s="15">
        <v>16714947.6</v>
      </c>
      <c r="I8" s="15">
        <f t="shared" si="0"/>
        <v>114.2905982905983</v>
      </c>
      <c r="J8" s="16">
        <f t="shared" si="1"/>
        <v>99.988036130884723</v>
      </c>
    </row>
    <row r="9" spans="2:10" x14ac:dyDescent="0.25">
      <c r="B9" s="41"/>
      <c r="C9" s="44"/>
      <c r="D9" s="43" t="s">
        <v>16</v>
      </c>
      <c r="E9" s="13">
        <v>6</v>
      </c>
      <c r="F9" s="13">
        <v>6</v>
      </c>
      <c r="G9" s="13">
        <v>6</v>
      </c>
      <c r="H9" s="15">
        <v>5689.66</v>
      </c>
      <c r="I9" s="15">
        <f t="shared" si="0"/>
        <v>100</v>
      </c>
      <c r="J9" s="16">
        <f t="shared" si="1"/>
        <v>100</v>
      </c>
    </row>
    <row r="10" spans="2:10" x14ac:dyDescent="0.25">
      <c r="B10" s="47" t="s">
        <v>17</v>
      </c>
      <c r="C10" s="49" t="s">
        <v>18</v>
      </c>
      <c r="D10" s="43" t="s">
        <v>14</v>
      </c>
      <c r="E10" s="13">
        <v>1900</v>
      </c>
      <c r="F10" s="13">
        <v>1115</v>
      </c>
      <c r="G10" s="13">
        <v>851</v>
      </c>
      <c r="H10" s="15">
        <v>851402.87</v>
      </c>
      <c r="I10" s="15">
        <f t="shared" si="0"/>
        <v>44.789473684210527</v>
      </c>
      <c r="J10" s="16">
        <f t="shared" si="1"/>
        <v>76.322869955156946</v>
      </c>
    </row>
    <row r="11" spans="2:10" x14ac:dyDescent="0.25">
      <c r="B11" s="40"/>
      <c r="C11" s="50"/>
      <c r="D11" s="43" t="s">
        <v>15</v>
      </c>
      <c r="E11" s="13">
        <v>800</v>
      </c>
      <c r="F11" s="13">
        <v>800</v>
      </c>
      <c r="G11" s="13">
        <v>797</v>
      </c>
      <c r="H11" s="15">
        <v>797337.75</v>
      </c>
      <c r="I11" s="15">
        <f t="shared" si="0"/>
        <v>99.625</v>
      </c>
      <c r="J11" s="16">
        <f t="shared" si="1"/>
        <v>99.625</v>
      </c>
    </row>
    <row r="12" spans="2:10" x14ac:dyDescent="0.25">
      <c r="B12" s="40"/>
      <c r="C12" s="50"/>
      <c r="D12" s="43" t="s">
        <v>16</v>
      </c>
      <c r="E12" s="13">
        <v>161</v>
      </c>
      <c r="F12" s="13">
        <v>387</v>
      </c>
      <c r="G12" s="13">
        <v>235</v>
      </c>
      <c r="H12" s="15">
        <v>234774.73</v>
      </c>
      <c r="I12" s="15">
        <f t="shared" si="0"/>
        <v>145.96273291925465</v>
      </c>
      <c r="J12" s="16">
        <f t="shared" si="1"/>
        <v>60.723514211886304</v>
      </c>
    </row>
    <row r="13" spans="2:10" ht="15.75" thickBot="1" x14ac:dyDescent="0.3">
      <c r="B13" s="40"/>
      <c r="C13" s="50"/>
      <c r="D13" s="48" t="s">
        <v>19</v>
      </c>
      <c r="E13" s="33">
        <v>20</v>
      </c>
      <c r="F13" s="33">
        <v>20</v>
      </c>
      <c r="G13" s="33">
        <v>0</v>
      </c>
      <c r="H13" s="34">
        <v>0</v>
      </c>
      <c r="I13" s="34" t="str">
        <f t="shared" si="0"/>
        <v>***</v>
      </c>
      <c r="J13" s="35" t="str">
        <f t="shared" si="1"/>
        <v>***</v>
      </c>
    </row>
    <row r="14" spans="2:10" ht="15.75" thickBot="1" x14ac:dyDescent="0.3">
      <c r="B14" s="70" t="s">
        <v>20</v>
      </c>
      <c r="C14" s="71"/>
      <c r="D14" s="72"/>
      <c r="E14" s="9">
        <v>268999</v>
      </c>
      <c r="F14" s="9">
        <v>293868</v>
      </c>
      <c r="G14" s="9">
        <v>274773</v>
      </c>
      <c r="H14" s="10">
        <v>274773418.85000002</v>
      </c>
      <c r="I14" s="10">
        <f t="shared" si="0"/>
        <v>102.14647638095309</v>
      </c>
      <c r="J14" s="11">
        <f t="shared" si="1"/>
        <v>93.502184654334599</v>
      </c>
    </row>
    <row r="15" spans="2:10" x14ac:dyDescent="0.25">
      <c r="B15" s="40" t="s">
        <v>21</v>
      </c>
      <c r="C15" s="50" t="s">
        <v>22</v>
      </c>
      <c r="D15" s="42" t="s">
        <v>23</v>
      </c>
      <c r="E15" s="36">
        <v>770</v>
      </c>
      <c r="F15" s="36">
        <v>1061</v>
      </c>
      <c r="G15" s="36">
        <v>1024</v>
      </c>
      <c r="H15" s="37">
        <v>1023592.97</v>
      </c>
      <c r="I15" s="37">
        <f t="shared" si="0"/>
        <v>132.98701298701297</v>
      </c>
      <c r="J15" s="38">
        <f t="shared" si="1"/>
        <v>96.512723845428837</v>
      </c>
    </row>
    <row r="16" spans="2:10" x14ac:dyDescent="0.25">
      <c r="B16" s="40"/>
      <c r="C16" s="50"/>
      <c r="D16" s="43" t="s">
        <v>24</v>
      </c>
      <c r="E16" s="13">
        <v>14590</v>
      </c>
      <c r="F16" s="13">
        <v>21096</v>
      </c>
      <c r="G16" s="13">
        <v>20869</v>
      </c>
      <c r="H16" s="15">
        <v>20868521.539999999</v>
      </c>
      <c r="I16" s="15">
        <f t="shared" si="0"/>
        <v>143.03632625085675</v>
      </c>
      <c r="J16" s="16">
        <f t="shared" si="1"/>
        <v>98.923966628744779</v>
      </c>
    </row>
    <row r="17" spans="2:10" x14ac:dyDescent="0.25">
      <c r="B17" s="41"/>
      <c r="C17" s="44"/>
      <c r="D17" s="43" t="s">
        <v>16</v>
      </c>
      <c r="E17" s="13">
        <v>7515</v>
      </c>
      <c r="F17" s="13">
        <v>11740</v>
      </c>
      <c r="G17" s="13">
        <v>11113</v>
      </c>
      <c r="H17" s="15">
        <v>11113100.48</v>
      </c>
      <c r="I17" s="15">
        <f t="shared" si="0"/>
        <v>147.87757817697937</v>
      </c>
      <c r="J17" s="16">
        <f t="shared" si="1"/>
        <v>94.659284497444631</v>
      </c>
    </row>
    <row r="18" spans="2:10" x14ac:dyDescent="0.25">
      <c r="B18" s="41" t="s">
        <v>25</v>
      </c>
      <c r="C18" s="49" t="s">
        <v>26</v>
      </c>
      <c r="D18" s="43" t="s">
        <v>23</v>
      </c>
      <c r="E18" s="13">
        <v>2602</v>
      </c>
      <c r="F18" s="13">
        <v>1199</v>
      </c>
      <c r="G18" s="13">
        <v>1109</v>
      </c>
      <c r="H18" s="15">
        <v>1108969.04</v>
      </c>
      <c r="I18" s="15">
        <f t="shared" si="0"/>
        <v>42.621060722521136</v>
      </c>
      <c r="J18" s="16">
        <f t="shared" si="1"/>
        <v>92.493744787322768</v>
      </c>
    </row>
    <row r="19" spans="2:10" x14ac:dyDescent="0.25">
      <c r="B19" s="46" t="s">
        <v>25</v>
      </c>
      <c r="C19" s="50"/>
      <c r="D19" s="43" t="s">
        <v>24</v>
      </c>
      <c r="E19" s="13">
        <v>31779</v>
      </c>
      <c r="F19" s="13">
        <v>40338</v>
      </c>
      <c r="G19" s="13">
        <v>37084</v>
      </c>
      <c r="H19" s="15">
        <v>37084166.539999999</v>
      </c>
      <c r="I19" s="15">
        <f t="shared" si="0"/>
        <v>116.69341388967557</v>
      </c>
      <c r="J19" s="16">
        <f t="shared" si="1"/>
        <v>91.933164757796618</v>
      </c>
    </row>
    <row r="20" spans="2:10" x14ac:dyDescent="0.25">
      <c r="B20" s="46" t="s">
        <v>25</v>
      </c>
      <c r="C20" s="50"/>
      <c r="D20" s="43" t="s">
        <v>16</v>
      </c>
      <c r="E20" s="13">
        <v>4557</v>
      </c>
      <c r="F20" s="13">
        <v>4471</v>
      </c>
      <c r="G20" s="13">
        <v>4151</v>
      </c>
      <c r="H20" s="15">
        <v>4150612.43</v>
      </c>
      <c r="I20" s="15">
        <f t="shared" si="0"/>
        <v>91.090629800307227</v>
      </c>
      <c r="J20" s="16">
        <f t="shared" si="1"/>
        <v>92.84276448221874</v>
      </c>
    </row>
    <row r="21" spans="2:10" x14ac:dyDescent="0.25">
      <c r="B21" s="47" t="s">
        <v>27</v>
      </c>
      <c r="C21" s="49" t="s">
        <v>28</v>
      </c>
      <c r="D21" s="43" t="s">
        <v>23</v>
      </c>
      <c r="E21" s="13">
        <v>2226</v>
      </c>
      <c r="F21" s="13">
        <v>1284</v>
      </c>
      <c r="G21" s="13">
        <v>1222</v>
      </c>
      <c r="H21" s="15">
        <v>1221984.3700000001</v>
      </c>
      <c r="I21" s="15">
        <f t="shared" si="0"/>
        <v>54.896675651392634</v>
      </c>
      <c r="J21" s="16">
        <f t="shared" si="1"/>
        <v>95.171339563862929</v>
      </c>
    </row>
    <row r="22" spans="2:10" x14ac:dyDescent="0.25">
      <c r="B22" s="41"/>
      <c r="C22" s="44"/>
      <c r="D22" s="43" t="s">
        <v>29</v>
      </c>
      <c r="E22" s="13">
        <v>0</v>
      </c>
      <c r="F22" s="13">
        <v>54</v>
      </c>
      <c r="G22" s="13">
        <v>0</v>
      </c>
      <c r="H22" s="15">
        <v>0</v>
      </c>
      <c r="I22" s="15" t="str">
        <f t="shared" si="0"/>
        <v>***</v>
      </c>
      <c r="J22" s="16" t="str">
        <f t="shared" si="1"/>
        <v>***</v>
      </c>
    </row>
    <row r="23" spans="2:10" x14ac:dyDescent="0.25">
      <c r="B23" s="31" t="s">
        <v>30</v>
      </c>
      <c r="C23" s="44" t="s">
        <v>31</v>
      </c>
      <c r="D23" s="13" t="s">
        <v>23</v>
      </c>
      <c r="E23" s="13">
        <v>3103</v>
      </c>
      <c r="F23" s="13">
        <v>2991</v>
      </c>
      <c r="G23" s="13">
        <v>2071</v>
      </c>
      <c r="H23" s="15">
        <v>2070921.42</v>
      </c>
      <c r="I23" s="15">
        <f t="shared" si="0"/>
        <v>66.741862713503068</v>
      </c>
      <c r="J23" s="16">
        <f t="shared" si="1"/>
        <v>69.241056502841857</v>
      </c>
    </row>
    <row r="24" spans="2:10" x14ac:dyDescent="0.25">
      <c r="B24" s="14" t="s">
        <v>32</v>
      </c>
      <c r="C24" s="12" t="s">
        <v>33</v>
      </c>
      <c r="D24" s="13" t="s">
        <v>29</v>
      </c>
      <c r="E24" s="13">
        <v>0</v>
      </c>
      <c r="F24" s="13">
        <v>208</v>
      </c>
      <c r="G24" s="13">
        <v>154</v>
      </c>
      <c r="H24" s="15">
        <v>154000</v>
      </c>
      <c r="I24" s="15" t="str">
        <f t="shared" si="0"/>
        <v>***</v>
      </c>
      <c r="J24" s="16">
        <f t="shared" si="1"/>
        <v>74.038461538461533</v>
      </c>
    </row>
    <row r="25" spans="2:10" x14ac:dyDescent="0.25">
      <c r="B25" s="14" t="s">
        <v>34</v>
      </c>
      <c r="C25" s="12" t="s">
        <v>35</v>
      </c>
      <c r="D25" s="13" t="s">
        <v>29</v>
      </c>
      <c r="E25" s="13">
        <v>0</v>
      </c>
      <c r="F25" s="13">
        <v>123</v>
      </c>
      <c r="G25" s="13">
        <v>123</v>
      </c>
      <c r="H25" s="15">
        <v>123000</v>
      </c>
      <c r="I25" s="15" t="str">
        <f t="shared" si="0"/>
        <v>***</v>
      </c>
      <c r="J25" s="16">
        <f t="shared" si="1"/>
        <v>100</v>
      </c>
    </row>
    <row r="26" spans="2:10" x14ac:dyDescent="0.25">
      <c r="B26" s="14" t="s">
        <v>36</v>
      </c>
      <c r="C26" s="49" t="s">
        <v>37</v>
      </c>
      <c r="D26" s="13" t="s">
        <v>29</v>
      </c>
      <c r="E26" s="13">
        <v>0</v>
      </c>
      <c r="F26" s="13">
        <v>150</v>
      </c>
      <c r="G26" s="13">
        <v>150</v>
      </c>
      <c r="H26" s="15">
        <v>150000</v>
      </c>
      <c r="I26" s="15" t="str">
        <f t="shared" si="0"/>
        <v>***</v>
      </c>
      <c r="J26" s="16">
        <f t="shared" si="1"/>
        <v>100</v>
      </c>
    </row>
    <row r="27" spans="2:10" x14ac:dyDescent="0.25">
      <c r="B27" s="47" t="s">
        <v>38</v>
      </c>
      <c r="C27" s="49" t="s">
        <v>39</v>
      </c>
      <c r="D27" s="43" t="s">
        <v>40</v>
      </c>
      <c r="E27" s="13">
        <v>16621</v>
      </c>
      <c r="F27" s="13">
        <v>16594</v>
      </c>
      <c r="G27" s="13">
        <v>15822</v>
      </c>
      <c r="H27" s="15">
        <v>15822036.49</v>
      </c>
      <c r="I27" s="15">
        <f t="shared" si="0"/>
        <v>95.192828349678123</v>
      </c>
      <c r="J27" s="16">
        <f t="shared" si="1"/>
        <v>95.347716041942874</v>
      </c>
    </row>
    <row r="28" spans="2:10" x14ac:dyDescent="0.25">
      <c r="B28" s="41"/>
      <c r="C28" s="44"/>
      <c r="D28" s="43" t="s">
        <v>29</v>
      </c>
      <c r="E28" s="13">
        <v>1200</v>
      </c>
      <c r="F28" s="13">
        <v>769</v>
      </c>
      <c r="G28" s="13">
        <v>709</v>
      </c>
      <c r="H28" s="15">
        <v>709000</v>
      </c>
      <c r="I28" s="15">
        <f t="shared" si="0"/>
        <v>59.083333333333336</v>
      </c>
      <c r="J28" s="16">
        <f t="shared" si="1"/>
        <v>92.197659297789343</v>
      </c>
    </row>
    <row r="29" spans="2:10" x14ac:dyDescent="0.25">
      <c r="B29" s="31" t="s">
        <v>41</v>
      </c>
      <c r="C29" s="44" t="s">
        <v>42</v>
      </c>
      <c r="D29" s="13" t="s">
        <v>29</v>
      </c>
      <c r="E29" s="13">
        <v>0</v>
      </c>
      <c r="F29" s="13">
        <v>20</v>
      </c>
      <c r="G29" s="13">
        <v>20</v>
      </c>
      <c r="H29" s="15">
        <v>20000</v>
      </c>
      <c r="I29" s="15" t="str">
        <f t="shared" si="0"/>
        <v>***</v>
      </c>
      <c r="J29" s="16">
        <f t="shared" si="1"/>
        <v>100</v>
      </c>
    </row>
    <row r="30" spans="2:10" x14ac:dyDescent="0.25">
      <c r="B30" s="14" t="s">
        <v>43</v>
      </c>
      <c r="C30" s="49" t="s">
        <v>44</v>
      </c>
      <c r="D30" s="13" t="s">
        <v>45</v>
      </c>
      <c r="E30" s="13">
        <v>3200</v>
      </c>
      <c r="F30" s="13">
        <v>2400</v>
      </c>
      <c r="G30" s="13">
        <v>2316</v>
      </c>
      <c r="H30" s="15">
        <v>2316459.62</v>
      </c>
      <c r="I30" s="15">
        <f t="shared" si="0"/>
        <v>72.375</v>
      </c>
      <c r="J30" s="16">
        <f t="shared" si="1"/>
        <v>96.5</v>
      </c>
    </row>
    <row r="31" spans="2:10" x14ac:dyDescent="0.25">
      <c r="B31" s="47" t="s">
        <v>46</v>
      </c>
      <c r="C31" s="49" t="s">
        <v>47</v>
      </c>
      <c r="D31" s="43" t="s">
        <v>48</v>
      </c>
      <c r="E31" s="13">
        <v>102</v>
      </c>
      <c r="F31" s="13">
        <v>102</v>
      </c>
      <c r="G31" s="13">
        <v>78</v>
      </c>
      <c r="H31" s="15">
        <v>78400</v>
      </c>
      <c r="I31" s="15">
        <f t="shared" si="0"/>
        <v>76.470588235294116</v>
      </c>
      <c r="J31" s="16">
        <f t="shared" si="1"/>
        <v>76.470588235294116</v>
      </c>
    </row>
    <row r="32" spans="2:10" x14ac:dyDescent="0.25">
      <c r="B32" s="41"/>
      <c r="C32" s="44"/>
      <c r="D32" s="43" t="s">
        <v>49</v>
      </c>
      <c r="E32" s="13">
        <v>40</v>
      </c>
      <c r="F32" s="13">
        <v>40</v>
      </c>
      <c r="G32" s="13">
        <v>40</v>
      </c>
      <c r="H32" s="15">
        <v>39999.9</v>
      </c>
      <c r="I32" s="15">
        <f t="shared" si="0"/>
        <v>100</v>
      </c>
      <c r="J32" s="16">
        <f t="shared" si="1"/>
        <v>100</v>
      </c>
    </row>
    <row r="33" spans="2:10" x14ac:dyDescent="0.25">
      <c r="B33" s="31" t="s">
        <v>50</v>
      </c>
      <c r="C33" s="44" t="s">
        <v>51</v>
      </c>
      <c r="D33" s="13" t="s">
        <v>29</v>
      </c>
      <c r="E33" s="13">
        <v>1200</v>
      </c>
      <c r="F33" s="13">
        <v>895</v>
      </c>
      <c r="G33" s="13">
        <v>848</v>
      </c>
      <c r="H33" s="15">
        <v>848000</v>
      </c>
      <c r="I33" s="15">
        <f t="shared" si="0"/>
        <v>70.666666666666671</v>
      </c>
      <c r="J33" s="16">
        <f t="shared" si="1"/>
        <v>94.74860335195531</v>
      </c>
    </row>
    <row r="34" spans="2:10" x14ac:dyDescent="0.25">
      <c r="B34" s="14" t="s">
        <v>52</v>
      </c>
      <c r="C34" s="12" t="s">
        <v>53</v>
      </c>
      <c r="D34" s="13" t="s">
        <v>19</v>
      </c>
      <c r="E34" s="13">
        <v>20</v>
      </c>
      <c r="F34" s="13">
        <v>20</v>
      </c>
      <c r="G34" s="13">
        <v>0</v>
      </c>
      <c r="H34" s="15">
        <v>0</v>
      </c>
      <c r="I34" s="15" t="str">
        <f t="shared" si="0"/>
        <v>***</v>
      </c>
      <c r="J34" s="16" t="str">
        <f t="shared" si="1"/>
        <v>***</v>
      </c>
    </row>
    <row r="35" spans="2:10" x14ac:dyDescent="0.25">
      <c r="B35" s="30" t="s">
        <v>54</v>
      </c>
      <c r="C35" s="49" t="s">
        <v>55</v>
      </c>
      <c r="D35" s="13" t="s">
        <v>29</v>
      </c>
      <c r="E35" s="13">
        <v>0</v>
      </c>
      <c r="F35" s="13">
        <v>257</v>
      </c>
      <c r="G35" s="13">
        <v>242</v>
      </c>
      <c r="H35" s="15">
        <v>241500</v>
      </c>
      <c r="I35" s="15" t="str">
        <f t="shared" si="0"/>
        <v>***</v>
      </c>
      <c r="J35" s="16">
        <f t="shared" si="1"/>
        <v>94.163424124513625</v>
      </c>
    </row>
    <row r="36" spans="2:10" x14ac:dyDescent="0.25">
      <c r="B36" s="47" t="s">
        <v>56</v>
      </c>
      <c r="C36" s="49" t="s">
        <v>57</v>
      </c>
      <c r="D36" s="43" t="s">
        <v>58</v>
      </c>
      <c r="E36" s="13">
        <v>10</v>
      </c>
      <c r="F36" s="13">
        <v>10</v>
      </c>
      <c r="G36" s="13">
        <v>4</v>
      </c>
      <c r="H36" s="15">
        <v>3988.94</v>
      </c>
      <c r="I36" s="15">
        <f t="shared" si="0"/>
        <v>40</v>
      </c>
      <c r="J36" s="16">
        <f t="shared" si="1"/>
        <v>40</v>
      </c>
    </row>
    <row r="37" spans="2:10" x14ac:dyDescent="0.25">
      <c r="B37" s="40"/>
      <c r="C37" s="50"/>
      <c r="D37" s="43" t="s">
        <v>16</v>
      </c>
      <c r="E37" s="13">
        <v>145</v>
      </c>
      <c r="F37" s="13">
        <v>265</v>
      </c>
      <c r="G37" s="13">
        <v>187</v>
      </c>
      <c r="H37" s="15">
        <v>187099.18</v>
      </c>
      <c r="I37" s="15">
        <f t="shared" si="0"/>
        <v>128.9655172413793</v>
      </c>
      <c r="J37" s="16">
        <f t="shared" si="1"/>
        <v>70.566037735849051</v>
      </c>
    </row>
    <row r="38" spans="2:10" x14ac:dyDescent="0.25">
      <c r="B38" s="40"/>
      <c r="C38" s="50"/>
      <c r="D38" s="43" t="s">
        <v>59</v>
      </c>
      <c r="E38" s="13">
        <v>10</v>
      </c>
      <c r="F38" s="13">
        <v>10</v>
      </c>
      <c r="G38" s="13">
        <v>0</v>
      </c>
      <c r="H38" s="15">
        <v>0</v>
      </c>
      <c r="I38" s="15" t="str">
        <f t="shared" ref="I38:I69" si="2">IF(OR((E38=0),AND((E38&lt;0),(G38&gt;=0)),AND((E38&gt;0),(G38&lt;=0))),"***",100*G38/E38)</f>
        <v>***</v>
      </c>
      <c r="J38" s="16" t="str">
        <f t="shared" ref="J38:J69" si="3">IF(OR((F38=0),AND((F38&lt;0),(G38&gt;=0)),AND((F38&gt;0),(G38&lt;=0))),"***",100*G38/F38)</f>
        <v>***</v>
      </c>
    </row>
    <row r="39" spans="2:10" x14ac:dyDescent="0.25">
      <c r="B39" s="40"/>
      <c r="C39" s="50"/>
      <c r="D39" s="43" t="s">
        <v>19</v>
      </c>
      <c r="E39" s="13">
        <v>82117</v>
      </c>
      <c r="F39" s="13">
        <v>84753</v>
      </c>
      <c r="G39" s="13">
        <v>77374</v>
      </c>
      <c r="H39" s="15">
        <v>77374057.980000004</v>
      </c>
      <c r="I39" s="15">
        <f t="shared" si="2"/>
        <v>94.224094888999844</v>
      </c>
      <c r="J39" s="16">
        <f t="shared" si="3"/>
        <v>91.29352353309028</v>
      </c>
    </row>
    <row r="40" spans="2:10" x14ac:dyDescent="0.25">
      <c r="B40" s="40"/>
      <c r="C40" s="44"/>
      <c r="D40" s="43" t="s">
        <v>60</v>
      </c>
      <c r="E40" s="13">
        <v>75</v>
      </c>
      <c r="F40" s="13">
        <v>75</v>
      </c>
      <c r="G40" s="13">
        <v>27</v>
      </c>
      <c r="H40" s="15">
        <v>26531</v>
      </c>
      <c r="I40" s="15">
        <f t="shared" si="2"/>
        <v>36</v>
      </c>
      <c r="J40" s="16">
        <f t="shared" si="3"/>
        <v>36</v>
      </c>
    </row>
    <row r="41" spans="2:10" x14ac:dyDescent="0.25">
      <c r="B41" s="47" t="s">
        <v>61</v>
      </c>
      <c r="C41" s="49" t="s">
        <v>62</v>
      </c>
      <c r="D41" s="43" t="s">
        <v>58</v>
      </c>
      <c r="E41" s="13">
        <v>40</v>
      </c>
      <c r="F41" s="13">
        <v>40</v>
      </c>
      <c r="G41" s="13">
        <v>30</v>
      </c>
      <c r="H41" s="15">
        <v>30244.05</v>
      </c>
      <c r="I41" s="15">
        <f t="shared" si="2"/>
        <v>75</v>
      </c>
      <c r="J41" s="16">
        <f t="shared" si="3"/>
        <v>75</v>
      </c>
    </row>
    <row r="42" spans="2:10" x14ac:dyDescent="0.25">
      <c r="B42" s="40"/>
      <c r="C42" s="50"/>
      <c r="D42" s="43" t="s">
        <v>16</v>
      </c>
      <c r="E42" s="13">
        <v>100</v>
      </c>
      <c r="F42" s="13">
        <v>100</v>
      </c>
      <c r="G42" s="13">
        <v>0</v>
      </c>
      <c r="H42" s="15">
        <v>0</v>
      </c>
      <c r="I42" s="15" t="str">
        <f t="shared" si="2"/>
        <v>***</v>
      </c>
      <c r="J42" s="16" t="str">
        <f t="shared" si="3"/>
        <v>***</v>
      </c>
    </row>
    <row r="43" spans="2:10" x14ac:dyDescent="0.25">
      <c r="B43" s="40"/>
      <c r="C43" s="50"/>
      <c r="D43" s="43" t="s">
        <v>59</v>
      </c>
      <c r="E43" s="13">
        <v>10</v>
      </c>
      <c r="F43" s="13">
        <v>10</v>
      </c>
      <c r="G43" s="13">
        <v>0</v>
      </c>
      <c r="H43" s="15">
        <v>36.299999999999997</v>
      </c>
      <c r="I43" s="15" t="str">
        <f t="shared" si="2"/>
        <v>***</v>
      </c>
      <c r="J43" s="16" t="str">
        <f t="shared" si="3"/>
        <v>***</v>
      </c>
    </row>
    <row r="44" spans="2:10" x14ac:dyDescent="0.25">
      <c r="B44" s="40"/>
      <c r="C44" s="50"/>
      <c r="D44" s="43" t="s">
        <v>19</v>
      </c>
      <c r="E44" s="13">
        <v>7262</v>
      </c>
      <c r="F44" s="13">
        <v>9844</v>
      </c>
      <c r="G44" s="13">
        <v>8173</v>
      </c>
      <c r="H44" s="15">
        <v>8173186.7800000003</v>
      </c>
      <c r="I44" s="15">
        <f t="shared" si="2"/>
        <v>112.54475351142936</v>
      </c>
      <c r="J44" s="16">
        <f t="shared" si="3"/>
        <v>83.025193010971151</v>
      </c>
    </row>
    <row r="45" spans="2:10" x14ac:dyDescent="0.25">
      <c r="B45" s="41"/>
      <c r="C45" s="44"/>
      <c r="D45" s="43" t="s">
        <v>60</v>
      </c>
      <c r="E45" s="13">
        <v>20</v>
      </c>
      <c r="F45" s="13">
        <v>20</v>
      </c>
      <c r="G45" s="13">
        <v>1</v>
      </c>
      <c r="H45" s="15">
        <v>1150</v>
      </c>
      <c r="I45" s="15">
        <f t="shared" si="2"/>
        <v>5</v>
      </c>
      <c r="J45" s="16">
        <f t="shared" si="3"/>
        <v>5</v>
      </c>
    </row>
    <row r="46" spans="2:10" x14ac:dyDescent="0.25">
      <c r="B46" s="31" t="s">
        <v>63</v>
      </c>
      <c r="C46" s="44" t="s">
        <v>64</v>
      </c>
      <c r="D46" s="13" t="s">
        <v>14</v>
      </c>
      <c r="E46" s="13">
        <v>600</v>
      </c>
      <c r="F46" s="13">
        <v>900</v>
      </c>
      <c r="G46" s="13">
        <v>506</v>
      </c>
      <c r="H46" s="15">
        <v>505648.01</v>
      </c>
      <c r="I46" s="15">
        <f t="shared" si="2"/>
        <v>84.333333333333329</v>
      </c>
      <c r="J46" s="16">
        <f t="shared" si="3"/>
        <v>56.222222222222221</v>
      </c>
    </row>
    <row r="47" spans="2:10" x14ac:dyDescent="0.25">
      <c r="B47" s="30" t="s">
        <v>65</v>
      </c>
      <c r="C47" s="49" t="s">
        <v>66</v>
      </c>
      <c r="D47" s="13" t="s">
        <v>67</v>
      </c>
      <c r="E47" s="13">
        <v>160</v>
      </c>
      <c r="F47" s="13">
        <v>14</v>
      </c>
      <c r="G47" s="13">
        <v>0</v>
      </c>
      <c r="H47" s="15">
        <v>0</v>
      </c>
      <c r="I47" s="15" t="str">
        <f t="shared" si="2"/>
        <v>***</v>
      </c>
      <c r="J47" s="16" t="str">
        <f t="shared" si="3"/>
        <v>***</v>
      </c>
    </row>
    <row r="48" spans="2:10" x14ac:dyDescent="0.25">
      <c r="B48" s="47" t="s">
        <v>68</v>
      </c>
      <c r="C48" s="49" t="s">
        <v>69</v>
      </c>
      <c r="D48" s="43" t="s">
        <v>29</v>
      </c>
      <c r="E48" s="13">
        <v>472</v>
      </c>
      <c r="F48" s="13">
        <v>3</v>
      </c>
      <c r="G48" s="13">
        <v>2</v>
      </c>
      <c r="H48" s="15">
        <v>2200</v>
      </c>
      <c r="I48" s="15">
        <f t="shared" si="2"/>
        <v>0.42372881355932202</v>
      </c>
      <c r="J48" s="16">
        <f t="shared" si="3"/>
        <v>66.666666666666671</v>
      </c>
    </row>
    <row r="49" spans="2:10" x14ac:dyDescent="0.25">
      <c r="B49" s="40"/>
      <c r="C49" s="50"/>
      <c r="D49" s="43" t="s">
        <v>58</v>
      </c>
      <c r="E49" s="13">
        <v>120</v>
      </c>
      <c r="F49" s="13">
        <v>120</v>
      </c>
      <c r="G49" s="13">
        <v>101</v>
      </c>
      <c r="H49" s="15">
        <v>100716.95</v>
      </c>
      <c r="I49" s="15">
        <f t="shared" si="2"/>
        <v>84.166666666666671</v>
      </c>
      <c r="J49" s="16">
        <f t="shared" si="3"/>
        <v>84.166666666666671</v>
      </c>
    </row>
    <row r="50" spans="2:10" x14ac:dyDescent="0.25">
      <c r="B50" s="40"/>
      <c r="C50" s="50"/>
      <c r="D50" s="43" t="s">
        <v>14</v>
      </c>
      <c r="E50" s="13">
        <v>4650</v>
      </c>
      <c r="F50" s="13">
        <v>3683</v>
      </c>
      <c r="G50" s="13">
        <v>1806</v>
      </c>
      <c r="H50" s="15">
        <v>1805717.11</v>
      </c>
      <c r="I50" s="15">
        <f t="shared" si="2"/>
        <v>38.838709677419352</v>
      </c>
      <c r="J50" s="16">
        <f t="shared" si="3"/>
        <v>49.036111865327179</v>
      </c>
    </row>
    <row r="51" spans="2:10" x14ac:dyDescent="0.25">
      <c r="B51" s="40"/>
      <c r="C51" s="50"/>
      <c r="D51" s="43" t="s">
        <v>15</v>
      </c>
      <c r="E51" s="13">
        <v>52397</v>
      </c>
      <c r="F51" s="13">
        <v>54902</v>
      </c>
      <c r="G51" s="13">
        <v>54879</v>
      </c>
      <c r="H51" s="15">
        <v>54879412.399999999</v>
      </c>
      <c r="I51" s="15">
        <f t="shared" si="2"/>
        <v>104.73691241864992</v>
      </c>
      <c r="J51" s="16">
        <f t="shared" si="3"/>
        <v>99.958107172780586</v>
      </c>
    </row>
    <row r="52" spans="2:10" x14ac:dyDescent="0.25">
      <c r="B52" s="40"/>
      <c r="C52" s="50"/>
      <c r="D52" s="43" t="s">
        <v>16</v>
      </c>
      <c r="E52" s="13">
        <v>3271</v>
      </c>
      <c r="F52" s="13">
        <v>171</v>
      </c>
      <c r="G52" s="13">
        <v>171</v>
      </c>
      <c r="H52" s="15">
        <v>170772.99</v>
      </c>
      <c r="I52" s="15">
        <f t="shared" si="2"/>
        <v>5.2277590950779578</v>
      </c>
      <c r="J52" s="16">
        <f t="shared" si="3"/>
        <v>100</v>
      </c>
    </row>
    <row r="53" spans="2:10" x14ac:dyDescent="0.25">
      <c r="B53" s="40"/>
      <c r="C53" s="50"/>
      <c r="D53" s="43" t="s">
        <v>19</v>
      </c>
      <c r="E53" s="13">
        <v>120</v>
      </c>
      <c r="F53" s="13">
        <v>120</v>
      </c>
      <c r="G53" s="13">
        <v>77</v>
      </c>
      <c r="H53" s="15">
        <v>76720</v>
      </c>
      <c r="I53" s="15">
        <f t="shared" si="2"/>
        <v>64.166666666666671</v>
      </c>
      <c r="J53" s="16">
        <f t="shared" si="3"/>
        <v>64.166666666666671</v>
      </c>
    </row>
    <row r="54" spans="2:10" x14ac:dyDescent="0.25">
      <c r="B54" s="40"/>
      <c r="C54" s="50"/>
      <c r="D54" s="43" t="s">
        <v>70</v>
      </c>
      <c r="E54" s="13">
        <v>210</v>
      </c>
      <c r="F54" s="13">
        <v>210</v>
      </c>
      <c r="G54" s="13">
        <v>90</v>
      </c>
      <c r="H54" s="15">
        <v>89829</v>
      </c>
      <c r="I54" s="15">
        <f t="shared" si="2"/>
        <v>42.857142857142854</v>
      </c>
      <c r="J54" s="16">
        <f t="shared" si="3"/>
        <v>42.857142857142854</v>
      </c>
    </row>
    <row r="55" spans="2:10" x14ac:dyDescent="0.25">
      <c r="B55" s="40"/>
      <c r="C55" s="44"/>
      <c r="D55" s="43" t="s">
        <v>60</v>
      </c>
      <c r="E55" s="13">
        <v>61</v>
      </c>
      <c r="F55" s="13">
        <v>61</v>
      </c>
      <c r="G55" s="13">
        <v>51</v>
      </c>
      <c r="H55" s="15">
        <v>51110.400000000001</v>
      </c>
      <c r="I55" s="15">
        <f t="shared" si="2"/>
        <v>83.606557377049185</v>
      </c>
      <c r="J55" s="16">
        <f t="shared" si="3"/>
        <v>83.606557377049185</v>
      </c>
    </row>
    <row r="56" spans="2:10" x14ac:dyDescent="0.25">
      <c r="B56" s="47" t="s">
        <v>71</v>
      </c>
      <c r="C56" s="49" t="s">
        <v>72</v>
      </c>
      <c r="D56" s="43" t="s">
        <v>14</v>
      </c>
      <c r="E56" s="13">
        <v>2980</v>
      </c>
      <c r="F56" s="13">
        <v>2222</v>
      </c>
      <c r="G56" s="13">
        <v>2045</v>
      </c>
      <c r="H56" s="15">
        <v>2045129.91</v>
      </c>
      <c r="I56" s="15">
        <f t="shared" si="2"/>
        <v>68.624161073825505</v>
      </c>
      <c r="J56" s="16">
        <f t="shared" si="3"/>
        <v>92.034203420342038</v>
      </c>
    </row>
    <row r="57" spans="2:10" x14ac:dyDescent="0.25">
      <c r="B57" s="40"/>
      <c r="C57" s="50"/>
      <c r="D57" s="43" t="s">
        <v>15</v>
      </c>
      <c r="E57" s="13">
        <v>24396</v>
      </c>
      <c r="F57" s="13">
        <v>24960</v>
      </c>
      <c r="G57" s="13">
        <v>24958</v>
      </c>
      <c r="H57" s="15">
        <v>24958146</v>
      </c>
      <c r="I57" s="15">
        <f t="shared" si="2"/>
        <v>102.30365633710444</v>
      </c>
      <c r="J57" s="16">
        <f t="shared" si="3"/>
        <v>99.991987179487182</v>
      </c>
    </row>
    <row r="58" spans="2:10" x14ac:dyDescent="0.25">
      <c r="B58" s="40"/>
      <c r="C58" s="50"/>
      <c r="D58" s="43" t="s">
        <v>16</v>
      </c>
      <c r="E58" s="13">
        <v>0</v>
      </c>
      <c r="F58" s="13">
        <v>5419</v>
      </c>
      <c r="G58" s="13">
        <v>5132</v>
      </c>
      <c r="H58" s="15">
        <v>5131828.6900000004</v>
      </c>
      <c r="I58" s="15" t="str">
        <f t="shared" si="2"/>
        <v>***</v>
      </c>
      <c r="J58" s="16">
        <f t="shared" si="3"/>
        <v>94.703819892969179</v>
      </c>
    </row>
    <row r="59" spans="2:10" x14ac:dyDescent="0.25">
      <c r="B59" s="40"/>
      <c r="C59" s="50"/>
      <c r="D59" s="43" t="s">
        <v>19</v>
      </c>
      <c r="E59" s="13">
        <v>130</v>
      </c>
      <c r="F59" s="13">
        <v>130</v>
      </c>
      <c r="G59" s="13">
        <v>16</v>
      </c>
      <c r="H59" s="15">
        <v>15628.36</v>
      </c>
      <c r="I59" s="15">
        <f t="shared" si="2"/>
        <v>12.307692307692308</v>
      </c>
      <c r="J59" s="16">
        <f t="shared" si="3"/>
        <v>12.307692307692308</v>
      </c>
    </row>
    <row r="60" spans="2:10" ht="15.75" thickBot="1" x14ac:dyDescent="0.3">
      <c r="B60" s="40"/>
      <c r="C60" s="50"/>
      <c r="D60" s="48" t="s">
        <v>67</v>
      </c>
      <c r="E60" s="33">
        <v>118</v>
      </c>
      <c r="F60" s="33">
        <v>14</v>
      </c>
      <c r="G60" s="33">
        <v>0</v>
      </c>
      <c r="H60" s="34">
        <v>0</v>
      </c>
      <c r="I60" s="34" t="str">
        <f t="shared" si="2"/>
        <v>***</v>
      </c>
      <c r="J60" s="35" t="str">
        <f t="shared" si="3"/>
        <v>***</v>
      </c>
    </row>
    <row r="61" spans="2:10" ht="15.75" thickBot="1" x14ac:dyDescent="0.3">
      <c r="B61" s="70" t="s">
        <v>73</v>
      </c>
      <c r="C61" s="71"/>
      <c r="D61" s="72"/>
      <c r="E61" s="9">
        <v>13650</v>
      </c>
      <c r="F61" s="9">
        <v>32385</v>
      </c>
      <c r="G61" s="9">
        <v>29906</v>
      </c>
      <c r="H61" s="10">
        <v>29906074.859999999</v>
      </c>
      <c r="I61" s="10">
        <f t="shared" si="2"/>
        <v>219.09157509157509</v>
      </c>
      <c r="J61" s="11">
        <f t="shared" si="3"/>
        <v>92.34522155318821</v>
      </c>
    </row>
    <row r="62" spans="2:10" x14ac:dyDescent="0.25">
      <c r="B62" s="40" t="s">
        <v>74</v>
      </c>
      <c r="C62" s="50" t="s">
        <v>75</v>
      </c>
      <c r="D62" s="42" t="s">
        <v>76</v>
      </c>
      <c r="E62" s="36">
        <v>15</v>
      </c>
      <c r="F62" s="36">
        <v>15</v>
      </c>
      <c r="G62" s="36">
        <v>15</v>
      </c>
      <c r="H62" s="37">
        <v>14991</v>
      </c>
      <c r="I62" s="37">
        <f t="shared" si="2"/>
        <v>100</v>
      </c>
      <c r="J62" s="38">
        <f t="shared" si="3"/>
        <v>100</v>
      </c>
    </row>
    <row r="63" spans="2:10" x14ac:dyDescent="0.25">
      <c r="B63" s="40"/>
      <c r="C63" s="50"/>
      <c r="D63" s="43" t="s">
        <v>58</v>
      </c>
      <c r="E63" s="13">
        <v>239</v>
      </c>
      <c r="F63" s="13">
        <v>775</v>
      </c>
      <c r="G63" s="13">
        <v>721</v>
      </c>
      <c r="H63" s="15">
        <v>721251.3</v>
      </c>
      <c r="I63" s="15">
        <f t="shared" si="2"/>
        <v>301.673640167364</v>
      </c>
      <c r="J63" s="16">
        <f t="shared" si="3"/>
        <v>93.032258064516128</v>
      </c>
    </row>
    <row r="64" spans="2:10" x14ac:dyDescent="0.25">
      <c r="B64" s="40"/>
      <c r="C64" s="50"/>
      <c r="D64" s="43" t="s">
        <v>49</v>
      </c>
      <c r="E64" s="13">
        <v>0</v>
      </c>
      <c r="F64" s="13">
        <v>11945</v>
      </c>
      <c r="G64" s="13">
        <v>11694</v>
      </c>
      <c r="H64" s="15">
        <v>11694080.67</v>
      </c>
      <c r="I64" s="15" t="str">
        <f t="shared" si="2"/>
        <v>***</v>
      </c>
      <c r="J64" s="16">
        <f t="shared" si="3"/>
        <v>97.898702385935536</v>
      </c>
    </row>
    <row r="65" spans="2:10" x14ac:dyDescent="0.25">
      <c r="B65" s="40"/>
      <c r="C65" s="50"/>
      <c r="D65" s="43" t="s">
        <v>77</v>
      </c>
      <c r="E65" s="13">
        <v>0</v>
      </c>
      <c r="F65" s="13">
        <v>200</v>
      </c>
      <c r="G65" s="13">
        <v>200</v>
      </c>
      <c r="H65" s="15">
        <v>200000</v>
      </c>
      <c r="I65" s="15" t="str">
        <f t="shared" si="2"/>
        <v>***</v>
      </c>
      <c r="J65" s="16">
        <f t="shared" si="3"/>
        <v>100</v>
      </c>
    </row>
    <row r="66" spans="2:10" x14ac:dyDescent="0.25">
      <c r="B66" s="40"/>
      <c r="C66" s="44"/>
      <c r="D66" s="43" t="s">
        <v>19</v>
      </c>
      <c r="E66" s="13">
        <v>0</v>
      </c>
      <c r="F66" s="13">
        <v>203</v>
      </c>
      <c r="G66" s="13">
        <v>202</v>
      </c>
      <c r="H66" s="15">
        <v>201984.65</v>
      </c>
      <c r="I66" s="15" t="str">
        <f t="shared" si="2"/>
        <v>***</v>
      </c>
      <c r="J66" s="16">
        <f t="shared" si="3"/>
        <v>99.50738916256158</v>
      </c>
    </row>
    <row r="67" spans="2:10" x14ac:dyDescent="0.25">
      <c r="B67" s="47" t="s">
        <v>78</v>
      </c>
      <c r="C67" s="49" t="s">
        <v>79</v>
      </c>
      <c r="D67" s="43" t="s">
        <v>76</v>
      </c>
      <c r="E67" s="13">
        <v>156</v>
      </c>
      <c r="F67" s="13">
        <v>171</v>
      </c>
      <c r="G67" s="13">
        <v>160</v>
      </c>
      <c r="H67" s="15">
        <v>159729.53</v>
      </c>
      <c r="I67" s="15">
        <f t="shared" si="2"/>
        <v>102.56410256410257</v>
      </c>
      <c r="J67" s="16">
        <f t="shared" si="3"/>
        <v>93.567251461988306</v>
      </c>
    </row>
    <row r="68" spans="2:10" x14ac:dyDescent="0.25">
      <c r="B68" s="40"/>
      <c r="C68" s="44"/>
      <c r="D68" s="43" t="s">
        <v>49</v>
      </c>
      <c r="E68" s="13">
        <v>7489</v>
      </c>
      <c r="F68" s="13">
        <v>9240</v>
      </c>
      <c r="G68" s="13">
        <v>7797</v>
      </c>
      <c r="H68" s="15">
        <v>7797493</v>
      </c>
      <c r="I68" s="15">
        <f t="shared" si="2"/>
        <v>104.11269862464948</v>
      </c>
      <c r="J68" s="16">
        <f t="shared" si="3"/>
        <v>84.383116883116884</v>
      </c>
    </row>
    <row r="69" spans="2:10" x14ac:dyDescent="0.25">
      <c r="B69" s="47" t="s">
        <v>80</v>
      </c>
      <c r="C69" s="49" t="s">
        <v>81</v>
      </c>
      <c r="D69" s="43" t="s">
        <v>76</v>
      </c>
      <c r="E69" s="13">
        <v>1999</v>
      </c>
      <c r="F69" s="13">
        <v>1484</v>
      </c>
      <c r="G69" s="13">
        <v>1398</v>
      </c>
      <c r="H69" s="15">
        <v>1397579.5</v>
      </c>
      <c r="I69" s="15">
        <f t="shared" si="2"/>
        <v>69.934967483741872</v>
      </c>
      <c r="J69" s="16">
        <f t="shared" si="3"/>
        <v>94.204851752021568</v>
      </c>
    </row>
    <row r="70" spans="2:10" x14ac:dyDescent="0.25">
      <c r="B70" s="40"/>
      <c r="C70" s="50"/>
      <c r="D70" s="43" t="s">
        <v>49</v>
      </c>
      <c r="E70" s="13">
        <v>3281</v>
      </c>
      <c r="F70" s="13">
        <v>4643</v>
      </c>
      <c r="G70" s="13">
        <v>4068</v>
      </c>
      <c r="H70" s="15">
        <v>4068227</v>
      </c>
      <c r="I70" s="15">
        <f t="shared" ref="I70:I104" si="4">IF(OR((E70=0),AND((E70&lt;0),(G70&gt;=0)),AND((E70&gt;0),(G70&lt;=0))),"***",100*G70/E70)</f>
        <v>123.98658945443462</v>
      </c>
      <c r="J70" s="16">
        <f t="shared" ref="J70:J104" si="5">IF(OR((F70=0),AND((F70&lt;0),(G70&gt;=0)),AND((F70&gt;0),(G70&lt;=0))),"***",100*G70/F70)</f>
        <v>87.615765668748651</v>
      </c>
    </row>
    <row r="71" spans="2:10" x14ac:dyDescent="0.25">
      <c r="B71" s="40"/>
      <c r="C71" s="50"/>
      <c r="D71" s="43" t="s">
        <v>45</v>
      </c>
      <c r="E71" s="13">
        <v>120</v>
      </c>
      <c r="F71" s="13">
        <v>120</v>
      </c>
      <c r="G71" s="13">
        <v>84</v>
      </c>
      <c r="H71" s="15">
        <v>83656.11</v>
      </c>
      <c r="I71" s="15">
        <f t="shared" si="4"/>
        <v>70</v>
      </c>
      <c r="J71" s="16">
        <f t="shared" si="5"/>
        <v>70</v>
      </c>
    </row>
    <row r="72" spans="2:10" x14ac:dyDescent="0.25">
      <c r="B72" s="41"/>
      <c r="C72" s="44"/>
      <c r="D72" s="43" t="s">
        <v>19</v>
      </c>
      <c r="E72" s="13">
        <v>51</v>
      </c>
      <c r="F72" s="13">
        <v>51</v>
      </c>
      <c r="G72" s="13">
        <v>29</v>
      </c>
      <c r="H72" s="15">
        <v>29082.1</v>
      </c>
      <c r="I72" s="15">
        <f t="shared" si="4"/>
        <v>56.862745098039213</v>
      </c>
      <c r="J72" s="16">
        <f t="shared" si="5"/>
        <v>56.862745098039213</v>
      </c>
    </row>
    <row r="73" spans="2:10" x14ac:dyDescent="0.25">
      <c r="B73" s="31" t="s">
        <v>82</v>
      </c>
      <c r="C73" s="44" t="s">
        <v>83</v>
      </c>
      <c r="D73" s="13" t="s">
        <v>29</v>
      </c>
      <c r="E73" s="13">
        <v>300</v>
      </c>
      <c r="F73" s="13">
        <v>300</v>
      </c>
      <c r="G73" s="13">
        <v>300</v>
      </c>
      <c r="H73" s="15">
        <v>300000</v>
      </c>
      <c r="I73" s="15">
        <f t="shared" si="4"/>
        <v>100</v>
      </c>
      <c r="J73" s="16">
        <f t="shared" si="5"/>
        <v>100</v>
      </c>
    </row>
    <row r="74" spans="2:10" ht="15.75" thickBot="1" x14ac:dyDescent="0.3">
      <c r="B74" s="14" t="s">
        <v>84</v>
      </c>
      <c r="C74" s="12" t="s">
        <v>85</v>
      </c>
      <c r="D74" s="13" t="s">
        <v>49</v>
      </c>
      <c r="E74" s="13">
        <v>0</v>
      </c>
      <c r="F74" s="13">
        <v>3238</v>
      </c>
      <c r="G74" s="13">
        <v>3238</v>
      </c>
      <c r="H74" s="15">
        <v>3238000</v>
      </c>
      <c r="I74" s="15" t="str">
        <f t="shared" si="4"/>
        <v>***</v>
      </c>
      <c r="J74" s="16">
        <f t="shared" si="5"/>
        <v>100</v>
      </c>
    </row>
    <row r="75" spans="2:10" ht="15.75" thickBot="1" x14ac:dyDescent="0.3">
      <c r="B75" s="70" t="s">
        <v>86</v>
      </c>
      <c r="C75" s="71"/>
      <c r="D75" s="72"/>
      <c r="E75" s="9">
        <v>532</v>
      </c>
      <c r="F75" s="9">
        <v>532</v>
      </c>
      <c r="G75" s="9">
        <v>139</v>
      </c>
      <c r="H75" s="10">
        <v>138975.81</v>
      </c>
      <c r="I75" s="10">
        <f t="shared" si="4"/>
        <v>26.127819548872182</v>
      </c>
      <c r="J75" s="11">
        <f t="shared" si="5"/>
        <v>26.127819548872182</v>
      </c>
    </row>
    <row r="76" spans="2:10" x14ac:dyDescent="0.25">
      <c r="B76" s="54" t="s">
        <v>87</v>
      </c>
      <c r="C76" s="55" t="s">
        <v>88</v>
      </c>
      <c r="D76" s="56" t="s">
        <v>58</v>
      </c>
      <c r="E76" s="57">
        <v>0</v>
      </c>
      <c r="F76" s="57">
        <v>420</v>
      </c>
      <c r="G76" s="57">
        <v>139</v>
      </c>
      <c r="H76" s="58">
        <v>138975.81</v>
      </c>
      <c r="I76" s="58" t="str">
        <f t="shared" si="4"/>
        <v>***</v>
      </c>
      <c r="J76" s="59">
        <f t="shared" si="5"/>
        <v>33.095238095238095</v>
      </c>
    </row>
    <row r="77" spans="2:10" ht="15.75" thickBot="1" x14ac:dyDescent="0.3">
      <c r="B77" s="60"/>
      <c r="C77" s="61"/>
      <c r="D77" s="62" t="s">
        <v>60</v>
      </c>
      <c r="E77" s="63">
        <v>532</v>
      </c>
      <c r="F77" s="63">
        <v>112</v>
      </c>
      <c r="G77" s="63">
        <v>0</v>
      </c>
      <c r="H77" s="64">
        <v>0</v>
      </c>
      <c r="I77" s="64" t="str">
        <f t="shared" si="4"/>
        <v>***</v>
      </c>
      <c r="J77" s="65" t="str">
        <f t="shared" si="5"/>
        <v>***</v>
      </c>
    </row>
    <row r="78" spans="2:10" x14ac:dyDescent="0.25">
      <c r="B78" s="51"/>
      <c r="C78" s="45"/>
      <c r="D78" s="52"/>
      <c r="E78" s="52"/>
      <c r="F78" s="52"/>
      <c r="G78" s="52"/>
      <c r="H78" s="53"/>
      <c r="I78" s="53"/>
      <c r="J78" s="53"/>
    </row>
    <row r="79" spans="2:10" ht="9" customHeight="1" thickBot="1" x14ac:dyDescent="0.3">
      <c r="B79" s="51"/>
      <c r="C79" s="45"/>
      <c r="D79" s="52"/>
      <c r="E79" s="52"/>
      <c r="F79" s="52"/>
      <c r="G79" s="52"/>
      <c r="H79" s="53"/>
      <c r="I79" s="53"/>
      <c r="J79" s="53"/>
    </row>
    <row r="80" spans="2:10" ht="24.75" thickBot="1" x14ac:dyDescent="0.3">
      <c r="B80" s="66" t="s">
        <v>0</v>
      </c>
      <c r="C80" s="67" t="s">
        <v>1</v>
      </c>
      <c r="D80" s="67" t="s">
        <v>2</v>
      </c>
      <c r="E80" s="68" t="s">
        <v>7</v>
      </c>
      <c r="F80" s="68" t="s">
        <v>6</v>
      </c>
      <c r="G80" s="68" t="s">
        <v>5</v>
      </c>
      <c r="H80" s="68" t="s">
        <v>4</v>
      </c>
      <c r="I80" s="68" t="s">
        <v>8</v>
      </c>
      <c r="J80" s="69" t="s">
        <v>9</v>
      </c>
    </row>
    <row r="81" spans="2:10" ht="15.75" thickBot="1" x14ac:dyDescent="0.3">
      <c r="B81" s="70" t="s">
        <v>89</v>
      </c>
      <c r="C81" s="71"/>
      <c r="D81" s="72"/>
      <c r="E81" s="9">
        <v>176542</v>
      </c>
      <c r="F81" s="9">
        <v>223552</v>
      </c>
      <c r="G81" s="9">
        <v>972849</v>
      </c>
      <c r="H81" s="10">
        <v>972848857.88</v>
      </c>
      <c r="I81" s="10">
        <f t="shared" si="4"/>
        <v>551.05810515344785</v>
      </c>
      <c r="J81" s="11">
        <f t="shared" si="5"/>
        <v>435.17794517606643</v>
      </c>
    </row>
    <row r="82" spans="2:10" x14ac:dyDescent="0.25">
      <c r="B82" s="40" t="s">
        <v>90</v>
      </c>
      <c r="C82" s="50" t="s">
        <v>91</v>
      </c>
      <c r="D82" s="42" t="s">
        <v>48</v>
      </c>
      <c r="E82" s="36">
        <v>80</v>
      </c>
      <c r="F82" s="36">
        <v>80</v>
      </c>
      <c r="G82" s="36">
        <v>49</v>
      </c>
      <c r="H82" s="37">
        <v>48500</v>
      </c>
      <c r="I82" s="37">
        <f t="shared" si="4"/>
        <v>61.25</v>
      </c>
      <c r="J82" s="38">
        <f t="shared" si="5"/>
        <v>61.25</v>
      </c>
    </row>
    <row r="83" spans="2:10" x14ac:dyDescent="0.25">
      <c r="B83" s="40"/>
      <c r="C83" s="50"/>
      <c r="D83" s="43" t="s">
        <v>58</v>
      </c>
      <c r="E83" s="13">
        <v>175</v>
      </c>
      <c r="F83" s="13">
        <v>175</v>
      </c>
      <c r="G83" s="13">
        <v>65</v>
      </c>
      <c r="H83" s="15">
        <v>64998.03</v>
      </c>
      <c r="I83" s="15">
        <f t="shared" si="4"/>
        <v>37.142857142857146</v>
      </c>
      <c r="J83" s="16">
        <f t="shared" si="5"/>
        <v>37.142857142857146</v>
      </c>
    </row>
    <row r="84" spans="2:10" x14ac:dyDescent="0.25">
      <c r="B84" s="40"/>
      <c r="C84" s="50"/>
      <c r="D84" s="43" t="s">
        <v>49</v>
      </c>
      <c r="E84" s="13">
        <v>9379</v>
      </c>
      <c r="F84" s="13">
        <v>11066</v>
      </c>
      <c r="G84" s="13">
        <v>9798</v>
      </c>
      <c r="H84" s="15">
        <v>9798484.0899999999</v>
      </c>
      <c r="I84" s="15">
        <f t="shared" si="4"/>
        <v>104.46742723104809</v>
      </c>
      <c r="J84" s="16">
        <f t="shared" si="5"/>
        <v>88.541478402313388</v>
      </c>
    </row>
    <row r="85" spans="2:10" x14ac:dyDescent="0.25">
      <c r="B85" s="40"/>
      <c r="C85" s="50"/>
      <c r="D85" s="43" t="s">
        <v>92</v>
      </c>
      <c r="E85" s="13">
        <v>355</v>
      </c>
      <c r="F85" s="13">
        <v>305</v>
      </c>
      <c r="G85" s="13">
        <v>231</v>
      </c>
      <c r="H85" s="15">
        <v>230694.15</v>
      </c>
      <c r="I85" s="15">
        <f t="shared" si="4"/>
        <v>65.070422535211264</v>
      </c>
      <c r="J85" s="16">
        <f t="shared" si="5"/>
        <v>75.73770491803279</v>
      </c>
    </row>
    <row r="86" spans="2:10" x14ac:dyDescent="0.25">
      <c r="B86" s="41"/>
      <c r="C86" s="44"/>
      <c r="D86" s="43" t="s">
        <v>45</v>
      </c>
      <c r="E86" s="13">
        <v>2950</v>
      </c>
      <c r="F86" s="13">
        <v>2840</v>
      </c>
      <c r="G86" s="13">
        <v>2356</v>
      </c>
      <c r="H86" s="15">
        <v>2356327.5</v>
      </c>
      <c r="I86" s="15">
        <f t="shared" si="4"/>
        <v>79.86440677966101</v>
      </c>
      <c r="J86" s="16">
        <f t="shared" si="5"/>
        <v>82.957746478873233</v>
      </c>
    </row>
    <row r="87" spans="2:10" x14ac:dyDescent="0.25">
      <c r="B87" s="47" t="s">
        <v>93</v>
      </c>
      <c r="C87" s="49" t="s">
        <v>94</v>
      </c>
      <c r="D87" s="43" t="s">
        <v>58</v>
      </c>
      <c r="E87" s="13">
        <v>0</v>
      </c>
      <c r="F87" s="13">
        <v>1082</v>
      </c>
      <c r="G87" s="13">
        <v>907</v>
      </c>
      <c r="H87" s="15">
        <v>906564.23</v>
      </c>
      <c r="I87" s="15" t="str">
        <f t="shared" si="4"/>
        <v>***</v>
      </c>
      <c r="J87" s="16">
        <f t="shared" si="5"/>
        <v>83.826247689463955</v>
      </c>
    </row>
    <row r="88" spans="2:10" x14ac:dyDescent="0.25">
      <c r="B88" s="41"/>
      <c r="C88" s="44"/>
      <c r="D88" s="43" t="s">
        <v>49</v>
      </c>
      <c r="E88" s="13">
        <v>0</v>
      </c>
      <c r="F88" s="13">
        <v>2132</v>
      </c>
      <c r="G88" s="13">
        <v>2080</v>
      </c>
      <c r="H88" s="15">
        <v>2080062.93</v>
      </c>
      <c r="I88" s="15" t="str">
        <f t="shared" si="4"/>
        <v>***</v>
      </c>
      <c r="J88" s="16">
        <f t="shared" si="5"/>
        <v>97.560975609756099</v>
      </c>
    </row>
    <row r="89" spans="2:10" x14ac:dyDescent="0.25">
      <c r="B89" s="32" t="s">
        <v>95</v>
      </c>
      <c r="C89" s="50" t="s">
        <v>96</v>
      </c>
      <c r="D89" s="13" t="s">
        <v>58</v>
      </c>
      <c r="E89" s="13">
        <v>0</v>
      </c>
      <c r="F89" s="13">
        <v>558</v>
      </c>
      <c r="G89" s="13">
        <v>50</v>
      </c>
      <c r="H89" s="15">
        <v>50059.3</v>
      </c>
      <c r="I89" s="15" t="str">
        <f t="shared" si="4"/>
        <v>***</v>
      </c>
      <c r="J89" s="16">
        <f t="shared" si="5"/>
        <v>8.9605734767025087</v>
      </c>
    </row>
    <row r="90" spans="2:10" x14ac:dyDescent="0.25">
      <c r="B90" s="47" t="s">
        <v>97</v>
      </c>
      <c r="C90" s="49" t="s">
        <v>98</v>
      </c>
      <c r="D90" s="43" t="s">
        <v>48</v>
      </c>
      <c r="E90" s="13">
        <v>80</v>
      </c>
      <c r="F90" s="13">
        <v>80</v>
      </c>
      <c r="G90" s="13">
        <v>49</v>
      </c>
      <c r="H90" s="15">
        <v>49000</v>
      </c>
      <c r="I90" s="15">
        <f t="shared" si="4"/>
        <v>61.25</v>
      </c>
      <c r="J90" s="16">
        <f t="shared" si="5"/>
        <v>61.25</v>
      </c>
    </row>
    <row r="91" spans="2:10" x14ac:dyDescent="0.25">
      <c r="B91" s="40"/>
      <c r="C91" s="50"/>
      <c r="D91" s="43" t="s">
        <v>99</v>
      </c>
      <c r="E91" s="13">
        <v>912</v>
      </c>
      <c r="F91" s="13">
        <v>892</v>
      </c>
      <c r="G91" s="13">
        <v>701</v>
      </c>
      <c r="H91" s="15">
        <v>701148.57</v>
      </c>
      <c r="I91" s="15">
        <f t="shared" si="4"/>
        <v>76.864035087719301</v>
      </c>
      <c r="J91" s="16">
        <f t="shared" si="5"/>
        <v>78.587443946188344</v>
      </c>
    </row>
    <row r="92" spans="2:10" x14ac:dyDescent="0.25">
      <c r="B92" s="40"/>
      <c r="C92" s="50"/>
      <c r="D92" s="43" t="s">
        <v>58</v>
      </c>
      <c r="E92" s="13">
        <v>17143</v>
      </c>
      <c r="F92" s="13">
        <v>17247</v>
      </c>
      <c r="G92" s="13">
        <v>15641</v>
      </c>
      <c r="H92" s="15">
        <v>15640937.6</v>
      </c>
      <c r="I92" s="15">
        <f t="shared" si="4"/>
        <v>91.238406346613772</v>
      </c>
      <c r="J92" s="16">
        <f t="shared" si="5"/>
        <v>90.688235635182934</v>
      </c>
    </row>
    <row r="93" spans="2:10" x14ac:dyDescent="0.25">
      <c r="B93" s="40"/>
      <c r="C93" s="50"/>
      <c r="D93" s="43" t="s">
        <v>49</v>
      </c>
      <c r="E93" s="13">
        <v>115256</v>
      </c>
      <c r="F93" s="13">
        <v>116142</v>
      </c>
      <c r="G93" s="13">
        <v>112919</v>
      </c>
      <c r="H93" s="15">
        <v>112919283.31</v>
      </c>
      <c r="I93" s="15">
        <f t="shared" si="4"/>
        <v>97.972339834802526</v>
      </c>
      <c r="J93" s="16">
        <f t="shared" si="5"/>
        <v>97.224948769609611</v>
      </c>
    </row>
    <row r="94" spans="2:10" x14ac:dyDescent="0.25">
      <c r="B94" s="40"/>
      <c r="C94" s="50"/>
      <c r="D94" s="43" t="s">
        <v>77</v>
      </c>
      <c r="E94" s="13">
        <v>5120</v>
      </c>
      <c r="F94" s="13">
        <v>4920</v>
      </c>
      <c r="G94" s="13">
        <v>4760</v>
      </c>
      <c r="H94" s="15">
        <v>4759968.32</v>
      </c>
      <c r="I94" s="15">
        <f t="shared" si="4"/>
        <v>92.96875</v>
      </c>
      <c r="J94" s="16">
        <f t="shared" si="5"/>
        <v>96.747967479674799</v>
      </c>
    </row>
    <row r="95" spans="2:10" x14ac:dyDescent="0.25">
      <c r="B95" s="40"/>
      <c r="C95" s="50"/>
      <c r="D95" s="43" t="s">
        <v>45</v>
      </c>
      <c r="E95" s="13">
        <v>380</v>
      </c>
      <c r="F95" s="13">
        <v>402</v>
      </c>
      <c r="G95" s="13">
        <v>401</v>
      </c>
      <c r="H95" s="15">
        <v>401458.3</v>
      </c>
      <c r="I95" s="15">
        <f t="shared" si="4"/>
        <v>105.52631578947368</v>
      </c>
      <c r="J95" s="16">
        <f t="shared" si="5"/>
        <v>99.75124378109453</v>
      </c>
    </row>
    <row r="96" spans="2:10" x14ac:dyDescent="0.25">
      <c r="B96" s="41"/>
      <c r="C96" s="44"/>
      <c r="D96" s="43" t="s">
        <v>19</v>
      </c>
      <c r="E96" s="13">
        <v>3684</v>
      </c>
      <c r="F96" s="13">
        <v>3481</v>
      </c>
      <c r="G96" s="13">
        <v>2799</v>
      </c>
      <c r="H96" s="15">
        <v>2798532.51</v>
      </c>
      <c r="I96" s="15">
        <f t="shared" si="4"/>
        <v>75.977198697068403</v>
      </c>
      <c r="J96" s="16">
        <f t="shared" si="5"/>
        <v>80.407928756104567</v>
      </c>
    </row>
    <row r="97" spans="2:10" x14ac:dyDescent="0.25">
      <c r="B97" s="47" t="s">
        <v>100</v>
      </c>
      <c r="C97" s="49" t="s">
        <v>101</v>
      </c>
      <c r="D97" s="43" t="s">
        <v>29</v>
      </c>
      <c r="E97" s="13">
        <v>0</v>
      </c>
      <c r="F97" s="13">
        <v>25</v>
      </c>
      <c r="G97" s="13">
        <v>25</v>
      </c>
      <c r="H97" s="15">
        <v>25000</v>
      </c>
      <c r="I97" s="15" t="str">
        <f t="shared" si="4"/>
        <v>***</v>
      </c>
      <c r="J97" s="16">
        <f t="shared" si="5"/>
        <v>100</v>
      </c>
    </row>
    <row r="98" spans="2:10" x14ac:dyDescent="0.25">
      <c r="B98" s="40"/>
      <c r="C98" s="44"/>
      <c r="D98" s="43" t="s">
        <v>19</v>
      </c>
      <c r="E98" s="13">
        <v>0</v>
      </c>
      <c r="F98" s="13">
        <v>114</v>
      </c>
      <c r="G98" s="13">
        <v>64</v>
      </c>
      <c r="H98" s="15">
        <v>64000</v>
      </c>
      <c r="I98" s="15" t="str">
        <f t="shared" si="4"/>
        <v>***</v>
      </c>
      <c r="J98" s="16">
        <f t="shared" si="5"/>
        <v>56.140350877192979</v>
      </c>
    </row>
    <row r="99" spans="2:10" x14ac:dyDescent="0.25">
      <c r="B99" s="47" t="s">
        <v>102</v>
      </c>
      <c r="C99" s="49" t="s">
        <v>103</v>
      </c>
      <c r="D99" s="43" t="s">
        <v>16</v>
      </c>
      <c r="E99" s="13">
        <v>1</v>
      </c>
      <c r="F99" s="13">
        <v>1</v>
      </c>
      <c r="G99" s="13">
        <v>0</v>
      </c>
      <c r="H99" s="15">
        <v>38.46</v>
      </c>
      <c r="I99" s="15" t="str">
        <f t="shared" si="4"/>
        <v>***</v>
      </c>
      <c r="J99" s="16" t="str">
        <f t="shared" si="5"/>
        <v>***</v>
      </c>
    </row>
    <row r="100" spans="2:10" x14ac:dyDescent="0.25">
      <c r="B100" s="40"/>
      <c r="C100" s="50"/>
      <c r="D100" s="43" t="s">
        <v>19</v>
      </c>
      <c r="E100" s="13">
        <v>4</v>
      </c>
      <c r="F100" s="13">
        <v>4</v>
      </c>
      <c r="G100" s="13">
        <v>0</v>
      </c>
      <c r="H100" s="15">
        <v>0</v>
      </c>
      <c r="I100" s="15" t="str">
        <f t="shared" si="4"/>
        <v>***</v>
      </c>
      <c r="J100" s="16" t="str">
        <f t="shared" si="5"/>
        <v>***</v>
      </c>
    </row>
    <row r="101" spans="2:10" x14ac:dyDescent="0.25">
      <c r="B101" s="41"/>
      <c r="C101" s="44"/>
      <c r="D101" s="43" t="s">
        <v>60</v>
      </c>
      <c r="E101" s="13">
        <v>628</v>
      </c>
      <c r="F101" s="13">
        <v>627</v>
      </c>
      <c r="G101" s="13">
        <v>603</v>
      </c>
      <c r="H101" s="15">
        <v>602577.51</v>
      </c>
      <c r="I101" s="15">
        <f t="shared" si="4"/>
        <v>96.019108280254784</v>
      </c>
      <c r="J101" s="16">
        <f t="shared" si="5"/>
        <v>96.172248803827756</v>
      </c>
    </row>
    <row r="102" spans="2:10" x14ac:dyDescent="0.25">
      <c r="B102" s="47" t="s">
        <v>104</v>
      </c>
      <c r="C102" s="49" t="s">
        <v>105</v>
      </c>
      <c r="D102" s="43" t="s">
        <v>59</v>
      </c>
      <c r="E102" s="13">
        <v>2800</v>
      </c>
      <c r="F102" s="13">
        <v>2800</v>
      </c>
      <c r="G102" s="13">
        <v>2767</v>
      </c>
      <c r="H102" s="15">
        <v>2767174</v>
      </c>
      <c r="I102" s="15">
        <f t="shared" si="4"/>
        <v>98.821428571428569</v>
      </c>
      <c r="J102" s="16">
        <f t="shared" si="5"/>
        <v>98.821428571428569</v>
      </c>
    </row>
    <row r="103" spans="2:10" x14ac:dyDescent="0.25">
      <c r="B103" s="41"/>
      <c r="C103" s="44"/>
      <c r="D103" s="43" t="s">
        <v>19</v>
      </c>
      <c r="E103" s="13">
        <v>200</v>
      </c>
      <c r="F103" s="13">
        <v>200</v>
      </c>
      <c r="G103" s="13">
        <v>179</v>
      </c>
      <c r="H103" s="15">
        <v>178839</v>
      </c>
      <c r="I103" s="15">
        <f t="shared" si="4"/>
        <v>89.5</v>
      </c>
      <c r="J103" s="16">
        <f t="shared" si="5"/>
        <v>89.5</v>
      </c>
    </row>
    <row r="104" spans="2:10" x14ac:dyDescent="0.25">
      <c r="B104" s="47" t="s">
        <v>106</v>
      </c>
      <c r="C104" s="49" t="s">
        <v>107</v>
      </c>
      <c r="D104" s="43" t="s">
        <v>108</v>
      </c>
      <c r="E104" s="13">
        <v>5345</v>
      </c>
      <c r="F104" s="13">
        <v>5345</v>
      </c>
      <c r="G104" s="13">
        <v>765245</v>
      </c>
      <c r="H104" s="15">
        <v>765245177</v>
      </c>
      <c r="I104" s="15">
        <f t="shared" si="4"/>
        <v>14317.025257249767</v>
      </c>
      <c r="J104" s="16">
        <f t="shared" si="5"/>
        <v>14317.025257249767</v>
      </c>
    </row>
    <row r="105" spans="2:10" x14ac:dyDescent="0.25">
      <c r="B105" s="41"/>
      <c r="C105" s="44"/>
      <c r="D105" s="43" t="s">
        <v>60</v>
      </c>
      <c r="E105" s="13">
        <v>0</v>
      </c>
      <c r="F105" s="13">
        <v>148</v>
      </c>
      <c r="G105" s="13">
        <v>147</v>
      </c>
      <c r="H105" s="15">
        <v>147101</v>
      </c>
      <c r="I105" s="15" t="str">
        <f t="shared" ref="I105:I110" si="6">IF(OR((E105=0),AND((E105&lt;0),(G105&gt;=0)),AND((E105&gt;0),(G105&lt;=0))),"***",100*G105/E105)</f>
        <v>***</v>
      </c>
      <c r="J105" s="16">
        <f t="shared" ref="J105:J110" si="7">IF(OR((F105=0),AND((F105&lt;0),(G105&gt;=0)),AND((F105&gt;0),(G105&lt;=0))),"***",100*G105/F105)</f>
        <v>99.324324324324323</v>
      </c>
    </row>
    <row r="106" spans="2:10" x14ac:dyDescent="0.25">
      <c r="B106" s="31" t="s">
        <v>109</v>
      </c>
      <c r="C106" s="50" t="s">
        <v>110</v>
      </c>
      <c r="D106" s="13" t="s">
        <v>60</v>
      </c>
      <c r="E106" s="13">
        <v>2005</v>
      </c>
      <c r="F106" s="13">
        <v>2006</v>
      </c>
      <c r="G106" s="13">
        <v>1411</v>
      </c>
      <c r="H106" s="15">
        <v>1411294</v>
      </c>
      <c r="I106" s="15">
        <f t="shared" si="6"/>
        <v>70.374064837905237</v>
      </c>
      <c r="J106" s="16">
        <f t="shared" si="7"/>
        <v>70.33898305084746</v>
      </c>
    </row>
    <row r="107" spans="2:10" x14ac:dyDescent="0.25">
      <c r="B107" s="47" t="s">
        <v>111</v>
      </c>
      <c r="C107" s="49" t="s">
        <v>112</v>
      </c>
      <c r="D107" s="43" t="s">
        <v>40</v>
      </c>
      <c r="E107" s="13">
        <v>0</v>
      </c>
      <c r="F107" s="13">
        <v>42</v>
      </c>
      <c r="G107" s="13">
        <v>41</v>
      </c>
      <c r="H107" s="15">
        <v>41468.36</v>
      </c>
      <c r="I107" s="15" t="str">
        <f t="shared" si="6"/>
        <v>***</v>
      </c>
      <c r="J107" s="16">
        <f t="shared" si="7"/>
        <v>97.61904761904762</v>
      </c>
    </row>
    <row r="108" spans="2:10" x14ac:dyDescent="0.25">
      <c r="B108" s="41"/>
      <c r="C108" s="44"/>
      <c r="D108" s="43" t="s">
        <v>60</v>
      </c>
      <c r="E108" s="13">
        <v>0</v>
      </c>
      <c r="F108" s="13">
        <v>224</v>
      </c>
      <c r="G108" s="13">
        <v>222</v>
      </c>
      <c r="H108" s="15">
        <v>221688.99</v>
      </c>
      <c r="I108" s="15" t="str">
        <f t="shared" si="6"/>
        <v>***</v>
      </c>
      <c r="J108" s="16">
        <f t="shared" si="7"/>
        <v>99.107142857142861</v>
      </c>
    </row>
    <row r="109" spans="2:10" ht="15.75" thickBot="1" x14ac:dyDescent="0.3">
      <c r="B109" s="31" t="s">
        <v>113</v>
      </c>
      <c r="C109" s="44" t="s">
        <v>114</v>
      </c>
      <c r="D109" s="13" t="s">
        <v>60</v>
      </c>
      <c r="E109" s="13">
        <v>10045</v>
      </c>
      <c r="F109" s="13">
        <v>50614</v>
      </c>
      <c r="G109" s="13">
        <v>49338</v>
      </c>
      <c r="H109" s="15">
        <v>49338480.719999999</v>
      </c>
      <c r="I109" s="15">
        <f t="shared" si="6"/>
        <v>491.16973618715781</v>
      </c>
      <c r="J109" s="16">
        <f t="shared" si="7"/>
        <v>97.478958390959022</v>
      </c>
    </row>
    <row r="110" spans="2:10" x14ac:dyDescent="0.25">
      <c r="B110" s="17" t="s">
        <v>115</v>
      </c>
      <c r="C110" s="18"/>
      <c r="D110" s="18"/>
      <c r="E110" s="19">
        <v>478215</v>
      </c>
      <c r="F110" s="19">
        <v>570028</v>
      </c>
      <c r="G110" s="19">
        <v>1296527</v>
      </c>
      <c r="H110" s="20">
        <v>1296526785.01</v>
      </c>
      <c r="I110" s="20">
        <f t="shared" si="6"/>
        <v>271.11801177294734</v>
      </c>
      <c r="J110" s="21">
        <f t="shared" si="7"/>
        <v>227.4497042250556</v>
      </c>
    </row>
    <row r="111" spans="2:10" s="26" customFormat="1" ht="5.25" thickBot="1" x14ac:dyDescent="0.2">
      <c r="B111" s="27" t="s">
        <v>3</v>
      </c>
      <c r="C111" s="22" t="s">
        <v>3</v>
      </c>
      <c r="D111" s="23"/>
      <c r="E111" s="24"/>
      <c r="F111" s="24"/>
      <c r="G111" s="24"/>
      <c r="H111" s="24"/>
      <c r="I111" s="24"/>
      <c r="J111" s="25"/>
    </row>
    <row r="112" spans="2:10" x14ac:dyDescent="0.25">
      <c r="B112" s="17" t="s">
        <v>116</v>
      </c>
      <c r="C112" s="18"/>
      <c r="D112" s="18"/>
      <c r="E112" s="19">
        <v>-5345</v>
      </c>
      <c r="F112" s="19">
        <v>-5493</v>
      </c>
      <c r="G112" s="19">
        <v>-765392</v>
      </c>
      <c r="H112" s="20">
        <v>-765392278</v>
      </c>
      <c r="I112" s="20">
        <f>IF(OR((E112=0),AND((E112&lt;0),(G112&gt;=0)),AND((E112&gt;0),(G112&lt;=0))),"***",100*G112/E112)</f>
        <v>14319.775491113191</v>
      </c>
      <c r="J112" s="21">
        <f>IF(OR((F112=0),AND((F112&lt;0),(G112&gt;=0)),AND((F112&gt;0),(G112&lt;=0))),"***",100*G112/F112)</f>
        <v>13933.952302931004</v>
      </c>
    </row>
    <row r="113" spans="2:10" s="26" customFormat="1" ht="5.25" thickBot="1" x14ac:dyDescent="0.2">
      <c r="B113" s="27" t="s">
        <v>3</v>
      </c>
      <c r="C113" s="22" t="s">
        <v>3</v>
      </c>
      <c r="D113" s="23"/>
      <c r="E113" s="24"/>
      <c r="F113" s="24"/>
      <c r="G113" s="24"/>
      <c r="H113" s="24"/>
      <c r="I113" s="24"/>
      <c r="J113" s="25"/>
    </row>
    <row r="114" spans="2:10" ht="15.75" thickBot="1" x14ac:dyDescent="0.3">
      <c r="B114" s="28" t="s">
        <v>117</v>
      </c>
      <c r="C114" s="39"/>
      <c r="D114" s="39"/>
      <c r="E114" s="9">
        <v>472870</v>
      </c>
      <c r="F114" s="9">
        <v>564535</v>
      </c>
      <c r="G114" s="9">
        <v>531135</v>
      </c>
      <c r="H114" s="10">
        <v>531134507.00999999</v>
      </c>
      <c r="I114" s="10">
        <f>IF(OR((E114=0),AND((E114&lt;0),(G114&gt;=0)),AND((E114&gt;0),(G114&lt;=0))),"***",100*G114/E114)</f>
        <v>112.3215682957261</v>
      </c>
      <c r="J114" s="11">
        <f>IF(OR((F114=0),AND((F114&lt;0),(G114&gt;=0)),AND((F114&gt;0),(G114&lt;=0))),"***",100*G114/F114)</f>
        <v>94.083626347347817</v>
      </c>
    </row>
    <row r="115" spans="2:10" x14ac:dyDescent="0.25">
      <c r="B115" s="1" t="s">
        <v>118</v>
      </c>
    </row>
    <row r="116" spans="2:10" x14ac:dyDescent="0.25">
      <c r="B116" s="1" t="s">
        <v>118</v>
      </c>
    </row>
  </sheetData>
  <mergeCells count="6">
    <mergeCell ref="B81:D81"/>
    <mergeCell ref="B2:F2"/>
    <mergeCell ref="B6:D6"/>
    <mergeCell ref="B14:D14"/>
    <mergeCell ref="B61:D61"/>
    <mergeCell ref="B75:D75"/>
  </mergeCells>
  <conditionalFormatting sqref="B7:B78 B82:B114 B117:B1048576">
    <cfRule type="expression" dxfId="11" priority="3">
      <formula>AND(IF($B7=$B6,1),IF($B7&lt;&gt;"",1))</formula>
    </cfRule>
  </conditionalFormatting>
  <conditionalFormatting sqref="B17">
    <cfRule type="expression" dxfId="10" priority="1">
      <formula>B17=B16</formula>
    </cfRule>
  </conditionalFormatting>
  <conditionalFormatting sqref="B18">
    <cfRule type="expression" dxfId="9" priority="15">
      <formula>B18=B16</formula>
    </cfRule>
  </conditionalFormatting>
  <conditionalFormatting sqref="B79">
    <cfRule type="expression" dxfId="8" priority="33">
      <formula>AND(IF($B79=$B77,1),IF($B79&lt;&gt;"",1))</formula>
    </cfRule>
  </conditionalFormatting>
  <conditionalFormatting sqref="B81">
    <cfRule type="expression" dxfId="7" priority="28">
      <formula>AND(IF($B81=$B77,1),IF($B81&lt;&gt;"",1))</formula>
    </cfRule>
  </conditionalFormatting>
  <conditionalFormatting sqref="B115:B116">
    <cfRule type="expression" dxfId="6" priority="22">
      <formula>AND(IF($B115=#REF!,1),IF($B115&lt;&gt;"",1))</formula>
    </cfRule>
  </conditionalFormatting>
  <conditionalFormatting sqref="C7:C9 C11:C78 C82:C114 C117:C1048576">
    <cfRule type="expression" dxfId="5" priority="10">
      <formula>AND(IF($C7=$C6,1),IF($C7&lt;&gt;"",1))</formula>
    </cfRule>
  </conditionalFormatting>
  <conditionalFormatting sqref="C17">
    <cfRule type="expression" dxfId="4" priority="2">
      <formula>$C17=$C16</formula>
    </cfRule>
  </conditionalFormatting>
  <conditionalFormatting sqref="C18">
    <cfRule type="expression" dxfId="3" priority="12">
      <formula>$C18=$C16</formula>
    </cfRule>
  </conditionalFormatting>
  <conditionalFormatting sqref="C79">
    <cfRule type="expression" dxfId="2" priority="30">
      <formula>AND(IF($C79=$C77,1),IF($C79&lt;&gt;"",1))</formula>
    </cfRule>
  </conditionalFormatting>
  <conditionalFormatting sqref="C81">
    <cfRule type="expression" dxfId="1" priority="24">
      <formula>AND(IF($C81=$C77,1),IF($C81&lt;&gt;"",1))</formula>
    </cfRule>
  </conditionalFormatting>
  <conditionalFormatting sqref="C115:C116">
    <cfRule type="expression" dxfId="0" priority="18">
      <formula>AND(IF($C115=#REF!,1),IF($C115&lt;&gt;"",1))</formula>
    </cfRule>
  </conditionalFormatting>
  <pageMargins left="0.70866141732283472" right="0.70866141732283472" top="0.78740157480314965" bottom="0.78740157480314965" header="0.31496062992125984" footer="0.31496062992125984"/>
  <pageSetup paperSize="9" scale="91" fitToHeight="0" orientation="landscape" r:id="rId1"/>
  <headerFooter>
    <oddHeader>&amp;RSestava UCRXL546</oddHeader>
    <oddFooter>Stránka &amp;P z &amp;N</oddFooter>
  </headerFooter>
  <ignoredErrors>
    <ignoredError sqref="B7:D7 B10:D10 D8:D9 B14:D15 D11:D13 B18:D18 D16:D17 B23:D27 D22 B29:D31 D28 B33:D36 D32 B41:D41 D37:D40 B46:D48 D42:D45 B56:D56 D49:D55 B61:D62 D57:D60 B67:D67 D63:D66 B69:D69 D68 B73:D76 D70:D72 B81:D82 D77 B87:D87 D83:D86 B89:D90 D88 B97:D97 D91:D96 B99:D99 D98 B102:D102 D100:D101 B104:D104 D103 B106:D107 D105 B109:D109 D108 B21:D21 B19:B20 D19: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UCRXL546</vt:lpstr>
      <vt:lpstr>UCRXL546!Názvy_tisku</vt:lpstr>
      <vt:lpstr>UCRXL546!Oblast_tisku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Vyplašil</dc:creator>
  <cp:lastModifiedBy>Marcolová Monika</cp:lastModifiedBy>
  <cp:lastPrinted>2020-07-14T15:43:44Z</cp:lastPrinted>
  <dcterms:created xsi:type="dcterms:W3CDTF">2020-07-14T14:37:18Z</dcterms:created>
  <dcterms:modified xsi:type="dcterms:W3CDTF">2023-09-27T08:19:08Z</dcterms:modified>
</cp:coreProperties>
</file>