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ávěrečný účet\MOaP\2022\"/>
    </mc:Choice>
  </mc:AlternateContent>
  <xr:revisionPtr revIDLastSave="0" documentId="8_{33DC5E05-F56C-42C3-B775-85D887C1500F}" xr6:coauthVersionLast="47" xr6:coauthVersionMax="47" xr10:uidLastSave="{00000000-0000-0000-0000-000000000000}"/>
  <bookViews>
    <workbookView xWindow="28680" yWindow="-45" windowWidth="29040" windowHeight="15840" xr2:uid="{10A0FA24-52C8-4363-8E71-FEF789EFE508}"/>
  </bookViews>
  <sheets>
    <sheet name="UCRXL545" sheetId="1" r:id="rId1"/>
  </sheets>
  <definedNames>
    <definedName name="_xlnm.Print_Titles" localSheetId="0">UCRXL545!$6:$6</definedName>
    <definedName name="_xlnm.Print_Area" localSheetId="0">UCRXL545!$B:$J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</calcChain>
</file>

<file path=xl/sharedStrings.xml><?xml version="1.0" encoding="utf-8"?>
<sst xmlns="http://schemas.openxmlformats.org/spreadsheetml/2006/main" count="58" uniqueCount="47">
  <si>
    <t>OdPa</t>
  </si>
  <si>
    <t>Název OdPa</t>
  </si>
  <si>
    <t>ORJ</t>
  </si>
  <si>
    <t>Skutečnost 
(v Kč)</t>
  </si>
  <si>
    <t>Skutečnost 
(v tis. Kč)</t>
  </si>
  <si>
    <t>Upravený rozpočet
(v tis. Kč)</t>
  </si>
  <si>
    <t>Schválený rozpočet
(v tis. Kč)</t>
  </si>
  <si>
    <t>Skutečnost 
v % ze SR</t>
  </si>
  <si>
    <t>Skutečnost 
v % ze UR</t>
  </si>
  <si>
    <t>GINIS Standard - UCR</t>
  </si>
  <si>
    <t>Průmyslová a ostatní odvětví hospodářství</t>
  </si>
  <si>
    <t>002212</t>
  </si>
  <si>
    <t>Silnice</t>
  </si>
  <si>
    <t>0000006012</t>
  </si>
  <si>
    <t>002219</t>
  </si>
  <si>
    <t>Ostatní záležitosti pozemních komunikací</t>
  </si>
  <si>
    <t>0000006020</t>
  </si>
  <si>
    <t>Služby pro obyvatelstvo</t>
  </si>
  <si>
    <t>003111</t>
  </si>
  <si>
    <t>Mateřské školy</t>
  </si>
  <si>
    <t>0000006011</t>
  </si>
  <si>
    <t>003113</t>
  </si>
  <si>
    <t>Základní školy</t>
  </si>
  <si>
    <t>0000001050</t>
  </si>
  <si>
    <t>003412</t>
  </si>
  <si>
    <t>Sportovní zařízení ve vlastnictví obce</t>
  </si>
  <si>
    <t>003612</t>
  </si>
  <si>
    <t>Bytové hospodářství</t>
  </si>
  <si>
    <t>0000006013</t>
  </si>
  <si>
    <t>003613</t>
  </si>
  <si>
    <t>Nebytové hospodářství</t>
  </si>
  <si>
    <t>003639</t>
  </si>
  <si>
    <t>Komunální služby a územní rozvoj jinde nezařazené</t>
  </si>
  <si>
    <t>003745</t>
  </si>
  <si>
    <t>Péče o vzhled obcí a veřejnou zeleň</t>
  </si>
  <si>
    <t>Sociální věci a politika zaměstnanosti</t>
  </si>
  <si>
    <t>004351</t>
  </si>
  <si>
    <t>Osobní asist., peč.služba a podpora samost.bydlení</t>
  </si>
  <si>
    <t>0000006014</t>
  </si>
  <si>
    <t>0000006015</t>
  </si>
  <si>
    <t>Všeobecná veřejná správa a služby</t>
  </si>
  <si>
    <t>006171</t>
  </si>
  <si>
    <t>Činnost místní správy</t>
  </si>
  <si>
    <t>Kapitálové výdaje CELKEM</t>
  </si>
  <si>
    <t/>
  </si>
  <si>
    <t>tabulka č. 4c</t>
  </si>
  <si>
    <t>Kapitálové výdaje dle jednotlivých ODPA k 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</si>
</sst>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ourier New"/>
      <family val="3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49" fontId="6" fillId="0" borderId="6" xfId="0" applyNumberFormat="1" applyFont="1" applyBorder="1" applyAlignment="1">
      <alignment horizontal="left"/>
    </xf>
    <xf numFmtId="164" fontId="6" fillId="0" borderId="6" xfId="0" applyNumberFormat="1" applyFont="1" applyBorder="1" applyAlignment="1">
      <alignment horizontal="right"/>
    </xf>
    <xf numFmtId="49" fontId="6" fillId="0" borderId="8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left"/>
    </xf>
    <xf numFmtId="49" fontId="8" fillId="0" borderId="0" xfId="0" applyNumberFormat="1" applyFont="1" applyAlignment="1">
      <alignment horizontal="right"/>
    </xf>
    <xf numFmtId="49" fontId="6" fillId="0" borderId="14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right"/>
    </xf>
    <xf numFmtId="165" fontId="6" fillId="0" borderId="11" xfId="0" applyNumberFormat="1" applyFont="1" applyBorder="1" applyAlignment="1">
      <alignment horizontal="right"/>
    </xf>
    <xf numFmtId="165" fontId="6" fillId="0" borderId="16" xfId="0" applyNumberFormat="1" applyFont="1" applyBorder="1" applyAlignment="1">
      <alignment horizontal="right"/>
    </xf>
    <xf numFmtId="164" fontId="6" fillId="0" borderId="15" xfId="0" applyNumberFormat="1" applyFont="1" applyBorder="1" applyAlignment="1">
      <alignment horizontal="right"/>
    </xf>
    <xf numFmtId="165" fontId="6" fillId="0" borderId="15" xfId="0" applyNumberFormat="1" applyFont="1" applyBorder="1" applyAlignment="1">
      <alignment horizontal="right"/>
    </xf>
    <xf numFmtId="165" fontId="6" fillId="0" borderId="18" xfId="0" applyNumberFormat="1" applyFont="1" applyBorder="1" applyAlignment="1">
      <alignment horizontal="right"/>
    </xf>
    <xf numFmtId="49" fontId="6" fillId="0" borderId="5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49" fontId="6" fillId="0" borderId="21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/>
    </xf>
    <xf numFmtId="164" fontId="6" fillId="0" borderId="17" xfId="0" applyNumberFormat="1" applyFont="1" applyBorder="1" applyAlignment="1">
      <alignment horizontal="right"/>
    </xf>
    <xf numFmtId="49" fontId="6" fillId="0" borderId="22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7" fillId="0" borderId="0" xfId="0" applyNumberFormat="1" applyFont="1" applyAlignment="1">
      <alignment horizontal="left"/>
    </xf>
  </cellXfs>
  <cellStyles count="1">
    <cellStyle name="Normální" xfId="0" builtinId="0"/>
  </cellStyles>
  <dxfs count="9"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BFFD-E7AC-42EB-943C-E7CBF42A25D4}">
  <sheetPr>
    <pageSetUpPr fitToPage="1"/>
  </sheetPr>
  <dimension ref="B1:J30"/>
  <sheetViews>
    <sheetView showGridLines="0" tabSelected="1" workbookViewId="0">
      <pane ySplit="6" topLeftCell="A7" activePane="bottomLeft" state="frozen"/>
      <selection pane="bottomLeft" activeCell="R1" sqref="R1"/>
    </sheetView>
  </sheetViews>
  <sheetFormatPr defaultRowHeight="15" x14ac:dyDescent="0.25"/>
  <cols>
    <col min="1" max="1" width="1.140625" customWidth="1"/>
    <col min="2" max="2" width="6.7109375" customWidth="1"/>
    <col min="3" max="3" width="41.7109375" customWidth="1"/>
    <col min="4" max="4" width="9.5703125" customWidth="1"/>
    <col min="5" max="8" width="16.7109375" customWidth="1"/>
    <col min="9" max="10" width="11.7109375" customWidth="1"/>
  </cols>
  <sheetData>
    <row r="1" spans="2:10" x14ac:dyDescent="0.25">
      <c r="J1" s="2"/>
    </row>
    <row r="2" spans="2:10" ht="15" customHeight="1" x14ac:dyDescent="0.25">
      <c r="B2" s="40" t="s">
        <v>46</v>
      </c>
      <c r="C2" s="40"/>
      <c r="D2" s="40"/>
      <c r="E2" s="40"/>
      <c r="F2" s="40"/>
      <c r="J2" s="2"/>
    </row>
    <row r="3" spans="2:10" ht="12.75" customHeight="1" x14ac:dyDescent="0.25">
      <c r="J3" s="3"/>
    </row>
    <row r="4" spans="2:10" ht="22.5" customHeight="1" x14ac:dyDescent="0.25">
      <c r="E4" s="8" t="s">
        <v>9</v>
      </c>
      <c r="J4" s="19" t="s">
        <v>45</v>
      </c>
    </row>
    <row r="5" spans="2:10" ht="3" customHeight="1" thickBot="1" x14ac:dyDescent="0.3">
      <c r="E5" s="8"/>
      <c r="J5" s="19"/>
    </row>
    <row r="6" spans="2:10" ht="24.75" thickBot="1" x14ac:dyDescent="0.3">
      <c r="B6" s="4" t="s">
        <v>0</v>
      </c>
      <c r="C6" s="5" t="s">
        <v>1</v>
      </c>
      <c r="D6" s="5" t="s">
        <v>2</v>
      </c>
      <c r="E6" s="6" t="s">
        <v>6</v>
      </c>
      <c r="F6" s="6" t="s">
        <v>5</v>
      </c>
      <c r="G6" s="6" t="s">
        <v>4</v>
      </c>
      <c r="H6" s="6" t="s">
        <v>3</v>
      </c>
      <c r="I6" s="6" t="s">
        <v>7</v>
      </c>
      <c r="J6" s="7" t="s">
        <v>8</v>
      </c>
    </row>
    <row r="7" spans="2:10" ht="15.75" thickBot="1" x14ac:dyDescent="0.3">
      <c r="B7" s="38" t="s">
        <v>10</v>
      </c>
      <c r="C7" s="39"/>
      <c r="D7" s="15"/>
      <c r="E7" s="9">
        <v>30927</v>
      </c>
      <c r="F7" s="9">
        <v>36747</v>
      </c>
      <c r="G7" s="9">
        <v>35380</v>
      </c>
      <c r="H7" s="10">
        <v>35380074.520000003</v>
      </c>
      <c r="I7" s="10">
        <f t="shared" ref="I7:I28" si="0">IF(OR((E7=0),AND((E7&lt;0),(G7&gt;=0)),AND((E7&gt;0),(G7&lt;=0))),"***",100*G7/E7)</f>
        <v>114.39842209072978</v>
      </c>
      <c r="J7" s="11">
        <f t="shared" ref="J7:J28" si="1">IF(OR((F7=0),AND((F7&lt;0),(G7&gt;=0)),AND((F7&gt;0),(G7&lt;=0))),"***",100*G7/F7)</f>
        <v>96.279968432797233</v>
      </c>
    </row>
    <row r="8" spans="2:10" x14ac:dyDescent="0.25">
      <c r="B8" s="20" t="s">
        <v>11</v>
      </c>
      <c r="C8" s="34" t="s">
        <v>12</v>
      </c>
      <c r="D8" s="13" t="s">
        <v>13</v>
      </c>
      <c r="E8" s="13">
        <v>1057</v>
      </c>
      <c r="F8" s="13">
        <v>1057</v>
      </c>
      <c r="G8" s="13">
        <v>900</v>
      </c>
      <c r="H8" s="16">
        <v>900433.33</v>
      </c>
      <c r="I8" s="16">
        <f t="shared" si="0"/>
        <v>85.146641438032162</v>
      </c>
      <c r="J8" s="17">
        <f t="shared" si="1"/>
        <v>85.146641438032162</v>
      </c>
    </row>
    <row r="9" spans="2:10" x14ac:dyDescent="0.25">
      <c r="B9" s="33" t="s">
        <v>14</v>
      </c>
      <c r="C9" s="34" t="s">
        <v>15</v>
      </c>
      <c r="D9" s="32" t="s">
        <v>13</v>
      </c>
      <c r="E9" s="13">
        <v>29870</v>
      </c>
      <c r="F9" s="13">
        <v>34390</v>
      </c>
      <c r="G9" s="13">
        <v>33224</v>
      </c>
      <c r="H9" s="16">
        <v>33223661.190000001</v>
      </c>
      <c r="I9" s="16">
        <f t="shared" si="0"/>
        <v>111.22865751590224</v>
      </c>
      <c r="J9" s="17">
        <f t="shared" si="1"/>
        <v>96.609479499854615</v>
      </c>
    </row>
    <row r="10" spans="2:10" ht="15.75" thickBot="1" x14ac:dyDescent="0.3">
      <c r="B10" s="29"/>
      <c r="C10" s="37"/>
      <c r="D10" s="36" t="s">
        <v>16</v>
      </c>
      <c r="E10" s="25">
        <v>0</v>
      </c>
      <c r="F10" s="25">
        <v>1300</v>
      </c>
      <c r="G10" s="25">
        <v>1256</v>
      </c>
      <c r="H10" s="26">
        <v>1255980</v>
      </c>
      <c r="I10" s="26" t="str">
        <f t="shared" si="0"/>
        <v>***</v>
      </c>
      <c r="J10" s="27">
        <f t="shared" si="1"/>
        <v>96.615384615384613</v>
      </c>
    </row>
    <row r="11" spans="2:10" ht="15.75" thickBot="1" x14ac:dyDescent="0.3">
      <c r="B11" s="38" t="s">
        <v>17</v>
      </c>
      <c r="C11" s="39"/>
      <c r="D11" s="15"/>
      <c r="E11" s="9">
        <v>96711</v>
      </c>
      <c r="F11" s="9">
        <v>102109</v>
      </c>
      <c r="G11" s="9">
        <v>96139</v>
      </c>
      <c r="H11" s="10">
        <v>96139298.310000002</v>
      </c>
      <c r="I11" s="10">
        <f t="shared" si="0"/>
        <v>99.408547114599173</v>
      </c>
      <c r="J11" s="11">
        <f t="shared" si="1"/>
        <v>94.15330676042268</v>
      </c>
    </row>
    <row r="12" spans="2:10" x14ac:dyDescent="0.25">
      <c r="B12" s="29" t="s">
        <v>18</v>
      </c>
      <c r="C12" s="37" t="s">
        <v>19</v>
      </c>
      <c r="D12" s="31" t="s">
        <v>20</v>
      </c>
      <c r="E12" s="22">
        <v>569</v>
      </c>
      <c r="F12" s="22">
        <v>569</v>
      </c>
      <c r="G12" s="22">
        <v>128</v>
      </c>
      <c r="H12" s="23">
        <v>128233.57</v>
      </c>
      <c r="I12" s="23">
        <f t="shared" si="0"/>
        <v>22.495606326889281</v>
      </c>
      <c r="J12" s="24">
        <f t="shared" si="1"/>
        <v>22.495606326889281</v>
      </c>
    </row>
    <row r="13" spans="2:10" x14ac:dyDescent="0.25">
      <c r="B13" s="30"/>
      <c r="C13" s="35"/>
      <c r="D13" s="32" t="s">
        <v>16</v>
      </c>
      <c r="E13" s="13">
        <v>0</v>
      </c>
      <c r="F13" s="13">
        <v>183</v>
      </c>
      <c r="G13" s="13">
        <v>183</v>
      </c>
      <c r="H13" s="16">
        <v>183000</v>
      </c>
      <c r="I13" s="16" t="str">
        <f t="shared" si="0"/>
        <v>***</v>
      </c>
      <c r="J13" s="17">
        <f t="shared" si="1"/>
        <v>100</v>
      </c>
    </row>
    <row r="14" spans="2:10" x14ac:dyDescent="0.25">
      <c r="B14" s="33" t="s">
        <v>21</v>
      </c>
      <c r="C14" s="34" t="s">
        <v>22</v>
      </c>
      <c r="D14" s="32" t="s">
        <v>23</v>
      </c>
      <c r="E14" s="13">
        <v>0</v>
      </c>
      <c r="F14" s="13">
        <v>337</v>
      </c>
      <c r="G14" s="13">
        <v>336</v>
      </c>
      <c r="H14" s="16">
        <v>336262.5</v>
      </c>
      <c r="I14" s="16" t="str">
        <f t="shared" si="0"/>
        <v>***</v>
      </c>
      <c r="J14" s="17">
        <f t="shared" si="1"/>
        <v>99.703264094955486</v>
      </c>
    </row>
    <row r="15" spans="2:10" x14ac:dyDescent="0.25">
      <c r="B15" s="29"/>
      <c r="C15" s="37"/>
      <c r="D15" s="32" t="s">
        <v>20</v>
      </c>
      <c r="E15" s="13">
        <v>4559</v>
      </c>
      <c r="F15" s="13">
        <v>5812</v>
      </c>
      <c r="G15" s="13">
        <v>5521</v>
      </c>
      <c r="H15" s="16">
        <v>5521142.6699999999</v>
      </c>
      <c r="I15" s="16">
        <f t="shared" si="0"/>
        <v>121.10111866637421</v>
      </c>
      <c r="J15" s="17">
        <f t="shared" si="1"/>
        <v>94.99311768754302</v>
      </c>
    </row>
    <row r="16" spans="2:10" x14ac:dyDescent="0.25">
      <c r="B16" s="30"/>
      <c r="C16" s="35"/>
      <c r="D16" s="32" t="s">
        <v>16</v>
      </c>
      <c r="E16" s="13">
        <v>0</v>
      </c>
      <c r="F16" s="13">
        <v>834</v>
      </c>
      <c r="G16" s="13">
        <v>460</v>
      </c>
      <c r="H16" s="16">
        <v>460000</v>
      </c>
      <c r="I16" s="16" t="str">
        <f t="shared" si="0"/>
        <v>***</v>
      </c>
      <c r="J16" s="17">
        <f t="shared" si="1"/>
        <v>55.15587529976019</v>
      </c>
    </row>
    <row r="17" spans="2:10" x14ac:dyDescent="0.25">
      <c r="B17" s="21" t="s">
        <v>24</v>
      </c>
      <c r="C17" s="35" t="s">
        <v>25</v>
      </c>
      <c r="D17" s="13" t="s">
        <v>13</v>
      </c>
      <c r="E17" s="13">
        <v>789</v>
      </c>
      <c r="F17" s="13">
        <v>949</v>
      </c>
      <c r="G17" s="13">
        <v>814</v>
      </c>
      <c r="H17" s="16">
        <v>814216.07</v>
      </c>
      <c r="I17" s="16">
        <f t="shared" si="0"/>
        <v>103.16856780735108</v>
      </c>
      <c r="J17" s="17">
        <f t="shared" si="1"/>
        <v>85.774499473129609</v>
      </c>
    </row>
    <row r="18" spans="2:10" x14ac:dyDescent="0.25">
      <c r="B18" s="14" t="s">
        <v>26</v>
      </c>
      <c r="C18" s="12" t="s">
        <v>27</v>
      </c>
      <c r="D18" s="13" t="s">
        <v>28</v>
      </c>
      <c r="E18" s="13">
        <v>42030</v>
      </c>
      <c r="F18" s="13">
        <v>54264</v>
      </c>
      <c r="G18" s="13">
        <v>52041</v>
      </c>
      <c r="H18" s="16">
        <v>52041379.210000001</v>
      </c>
      <c r="I18" s="16">
        <f t="shared" si="0"/>
        <v>123.81870092790864</v>
      </c>
      <c r="J18" s="17">
        <f t="shared" si="1"/>
        <v>95.903361344537814</v>
      </c>
    </row>
    <row r="19" spans="2:10" x14ac:dyDescent="0.25">
      <c r="B19" s="20" t="s">
        <v>29</v>
      </c>
      <c r="C19" s="34" t="s">
        <v>30</v>
      </c>
      <c r="D19" s="13" t="s">
        <v>28</v>
      </c>
      <c r="E19" s="13">
        <v>852</v>
      </c>
      <c r="F19" s="13">
        <v>852</v>
      </c>
      <c r="G19" s="13">
        <v>845</v>
      </c>
      <c r="H19" s="16">
        <v>844646.57</v>
      </c>
      <c r="I19" s="16">
        <f t="shared" si="0"/>
        <v>99.178403755868544</v>
      </c>
      <c r="J19" s="17">
        <f t="shared" si="1"/>
        <v>99.178403755868544</v>
      </c>
    </row>
    <row r="20" spans="2:10" x14ac:dyDescent="0.25">
      <c r="B20" s="33" t="s">
        <v>31</v>
      </c>
      <c r="C20" s="34" t="s">
        <v>32</v>
      </c>
      <c r="D20" s="32" t="s">
        <v>13</v>
      </c>
      <c r="E20" s="13">
        <v>1000</v>
      </c>
      <c r="F20" s="13">
        <v>1116</v>
      </c>
      <c r="G20" s="13">
        <v>1028</v>
      </c>
      <c r="H20" s="16">
        <v>1028154.84</v>
      </c>
      <c r="I20" s="16">
        <f t="shared" si="0"/>
        <v>102.8</v>
      </c>
      <c r="J20" s="17">
        <f t="shared" si="1"/>
        <v>92.114695340501797</v>
      </c>
    </row>
    <row r="21" spans="2:10" x14ac:dyDescent="0.25">
      <c r="B21" s="30"/>
      <c r="C21" s="35"/>
      <c r="D21" s="32" t="s">
        <v>28</v>
      </c>
      <c r="E21" s="13">
        <v>100</v>
      </c>
      <c r="F21" s="13">
        <v>25</v>
      </c>
      <c r="G21" s="13">
        <v>25</v>
      </c>
      <c r="H21" s="16">
        <v>24832</v>
      </c>
      <c r="I21" s="16">
        <f t="shared" si="0"/>
        <v>25</v>
      </c>
      <c r="J21" s="17">
        <f t="shared" si="1"/>
        <v>100</v>
      </c>
    </row>
    <row r="22" spans="2:10" ht="15.75" thickBot="1" x14ac:dyDescent="0.3">
      <c r="B22" s="21" t="s">
        <v>33</v>
      </c>
      <c r="C22" s="35" t="s">
        <v>34</v>
      </c>
      <c r="D22" s="13" t="s">
        <v>13</v>
      </c>
      <c r="E22" s="13">
        <v>46812</v>
      </c>
      <c r="F22" s="13">
        <v>37168</v>
      </c>
      <c r="G22" s="13">
        <v>34757</v>
      </c>
      <c r="H22" s="16">
        <v>34757430.880000003</v>
      </c>
      <c r="I22" s="16">
        <f t="shared" si="0"/>
        <v>74.248056054003243</v>
      </c>
      <c r="J22" s="17">
        <f t="shared" si="1"/>
        <v>93.513237193284539</v>
      </c>
    </row>
    <row r="23" spans="2:10" ht="15.75" thickBot="1" x14ac:dyDescent="0.3">
      <c r="B23" s="38" t="s">
        <v>35</v>
      </c>
      <c r="C23" s="39"/>
      <c r="D23" s="15"/>
      <c r="E23" s="9">
        <v>500</v>
      </c>
      <c r="F23" s="9">
        <v>7169</v>
      </c>
      <c r="G23" s="9">
        <v>6815</v>
      </c>
      <c r="H23" s="10">
        <v>6815293.6100000003</v>
      </c>
      <c r="I23" s="10">
        <f t="shared" si="0"/>
        <v>1363</v>
      </c>
      <c r="J23" s="11">
        <f t="shared" si="1"/>
        <v>95.062072813502581</v>
      </c>
    </row>
    <row r="24" spans="2:10" x14ac:dyDescent="0.25">
      <c r="B24" s="29" t="s">
        <v>36</v>
      </c>
      <c r="C24" s="37" t="s">
        <v>37</v>
      </c>
      <c r="D24" s="31" t="s">
        <v>38</v>
      </c>
      <c r="E24" s="22">
        <v>0</v>
      </c>
      <c r="F24" s="22">
        <v>6777</v>
      </c>
      <c r="G24" s="22">
        <v>6424</v>
      </c>
      <c r="H24" s="23">
        <v>6423763.6100000003</v>
      </c>
      <c r="I24" s="23" t="str">
        <f t="shared" si="0"/>
        <v>***</v>
      </c>
      <c r="J24" s="24">
        <f t="shared" si="1"/>
        <v>94.791205548177658</v>
      </c>
    </row>
    <row r="25" spans="2:10" ht="14.25" customHeight="1" thickBot="1" x14ac:dyDescent="0.3">
      <c r="B25" s="29"/>
      <c r="C25" s="37"/>
      <c r="D25" s="36" t="s">
        <v>39</v>
      </c>
      <c r="E25" s="25">
        <v>500</v>
      </c>
      <c r="F25" s="25">
        <v>392</v>
      </c>
      <c r="G25" s="25">
        <v>392</v>
      </c>
      <c r="H25" s="26">
        <v>391530</v>
      </c>
      <c r="I25" s="26">
        <f t="shared" si="0"/>
        <v>78.400000000000006</v>
      </c>
      <c r="J25" s="27">
        <f t="shared" si="1"/>
        <v>100</v>
      </c>
    </row>
    <row r="26" spans="2:10" ht="18" customHeight="1" thickBot="1" x14ac:dyDescent="0.3">
      <c r="B26" s="38" t="s">
        <v>40</v>
      </c>
      <c r="C26" s="39"/>
      <c r="D26" s="15"/>
      <c r="E26" s="9">
        <v>170</v>
      </c>
      <c r="F26" s="9">
        <v>742</v>
      </c>
      <c r="G26" s="9">
        <v>310</v>
      </c>
      <c r="H26" s="10">
        <v>310347.03999999998</v>
      </c>
      <c r="I26" s="10">
        <f t="shared" si="0"/>
        <v>182.35294117647058</v>
      </c>
      <c r="J26" s="11">
        <f t="shared" si="1"/>
        <v>41.77897574123989</v>
      </c>
    </row>
    <row r="27" spans="2:10" ht="15.75" thickBot="1" x14ac:dyDescent="0.3">
      <c r="B27" s="14" t="s">
        <v>41</v>
      </c>
      <c r="C27" s="12" t="s">
        <v>42</v>
      </c>
      <c r="D27" s="13" t="s">
        <v>38</v>
      </c>
      <c r="E27" s="13">
        <v>170</v>
      </c>
      <c r="F27" s="13">
        <v>742</v>
      </c>
      <c r="G27" s="13">
        <v>310</v>
      </c>
      <c r="H27" s="16">
        <v>310347.03999999998</v>
      </c>
      <c r="I27" s="16">
        <f t="shared" si="0"/>
        <v>182.35294117647058</v>
      </c>
      <c r="J27" s="17">
        <f t="shared" si="1"/>
        <v>41.77897574123989</v>
      </c>
    </row>
    <row r="28" spans="2:10" ht="15.75" thickBot="1" x14ac:dyDescent="0.3">
      <c r="B28" s="18" t="s">
        <v>43</v>
      </c>
      <c r="C28" s="28"/>
      <c r="D28" s="28"/>
      <c r="E28" s="9">
        <v>128308</v>
      </c>
      <c r="F28" s="9">
        <v>146767</v>
      </c>
      <c r="G28" s="9">
        <v>138645</v>
      </c>
      <c r="H28" s="10">
        <v>138645013.47999999</v>
      </c>
      <c r="I28" s="10">
        <f t="shared" si="0"/>
        <v>108.05639554821211</v>
      </c>
      <c r="J28" s="11">
        <f t="shared" si="1"/>
        <v>94.466058446380998</v>
      </c>
    </row>
    <row r="29" spans="2:10" x14ac:dyDescent="0.25">
      <c r="B29" s="1" t="s">
        <v>44</v>
      </c>
    </row>
    <row r="30" spans="2:10" x14ac:dyDescent="0.25">
      <c r="B30" s="1" t="s">
        <v>44</v>
      </c>
    </row>
  </sheetData>
  <mergeCells count="5">
    <mergeCell ref="B7:C7"/>
    <mergeCell ref="B11:C11"/>
    <mergeCell ref="B23:C23"/>
    <mergeCell ref="B26:C26"/>
    <mergeCell ref="B2:F2"/>
  </mergeCells>
  <conditionalFormatting sqref="B8:B18">
    <cfRule type="expression" dxfId="8" priority="2">
      <formula>B8=B7</formula>
    </cfRule>
  </conditionalFormatting>
  <conditionalFormatting sqref="B19">
    <cfRule type="expression" dxfId="7" priority="16">
      <formula>B19=B17</formula>
    </cfRule>
  </conditionalFormatting>
  <conditionalFormatting sqref="B20:B28">
    <cfRule type="expression" dxfId="6" priority="1">
      <formula>B20=B19</formula>
    </cfRule>
  </conditionalFormatting>
  <conditionalFormatting sqref="B29:B30">
    <cfRule type="expression" dxfId="5" priority="23">
      <formula>B29=#REF!</formula>
    </cfRule>
  </conditionalFormatting>
  <conditionalFormatting sqref="B31:B1048576">
    <cfRule type="expression" dxfId="4" priority="4">
      <formula>B31=B30</formula>
    </cfRule>
  </conditionalFormatting>
  <conditionalFormatting sqref="C8:C10 C20:C25 C27:C28 C31:C1048576">
    <cfRule type="expression" dxfId="3" priority="11">
      <formula>$C8=$C7</formula>
    </cfRule>
  </conditionalFormatting>
  <conditionalFormatting sqref="C12:C18">
    <cfRule type="expression" dxfId="2" priority="3">
      <formula>$C12=$C11</formula>
    </cfRule>
  </conditionalFormatting>
  <conditionalFormatting sqref="C19">
    <cfRule type="expression" dxfId="1" priority="13">
      <formula>$C19=$C17</formula>
    </cfRule>
  </conditionalFormatting>
  <conditionalFormatting sqref="C29:C30">
    <cfRule type="expression" dxfId="0" priority="19">
      <formula>$C29=#REF!</formula>
    </cfRule>
  </conditionalFormatting>
  <pageMargins left="0.70866141732283472" right="0.70866141732283472" top="0.78740157480314965" bottom="0.78740157480314965" header="0.31496062992125984" footer="0.31496062992125984"/>
  <pageSetup paperSize="9" scale="88" fitToHeight="0" orientation="landscape" r:id="rId1"/>
  <headerFooter>
    <oddHeader>&amp;RSestava UCRXL545</oddHeader>
    <oddFooter>Stránka &amp;P z &amp;N</oddFooter>
  </headerFooter>
  <ignoredErrors>
    <ignoredError sqref="B8:D9 B11:D12 D10 B14:D14 D13 B17:D20 D15:D16 B22:D24 D21 B26:D27 D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UCRXL545</vt:lpstr>
      <vt:lpstr>UCRXL545!Názvy_tisku</vt:lpstr>
      <vt:lpstr>UCRXL545!Oblast_tisku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Vyplašil</dc:creator>
  <cp:lastModifiedBy>Marcolová Monika</cp:lastModifiedBy>
  <cp:lastPrinted>2020-07-14T15:43:44Z</cp:lastPrinted>
  <dcterms:created xsi:type="dcterms:W3CDTF">2020-07-14T14:37:18Z</dcterms:created>
  <dcterms:modified xsi:type="dcterms:W3CDTF">2023-09-27T08:19:39Z</dcterms:modified>
</cp:coreProperties>
</file>