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Závazky" sheetId="1" r:id="rId1"/>
  </sheets>
  <definedNames>
    <definedName name="_xlnm.Print_Area" localSheetId="0">Závazky!$A$1:$C$48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48" i="1"/>
  <c r="C13" i="1" l="1"/>
  <c r="C31" i="1" s="1"/>
</calcChain>
</file>

<file path=xl/sharedStrings.xml><?xml version="1.0" encoding="utf-8"?>
<sst xmlns="http://schemas.openxmlformats.org/spreadsheetml/2006/main" count="49" uniqueCount="42">
  <si>
    <t>v tis. Kč</t>
  </si>
  <si>
    <t xml:space="preserve">částka </t>
  </si>
  <si>
    <t>Dlouhodobé úvěry</t>
  </si>
  <si>
    <t>Dlouhodobé přijaté zálohy</t>
  </si>
  <si>
    <t>Ostatní dlouhodobé závazky</t>
  </si>
  <si>
    <t>Dlouhodobé přijaté zálohy na transfery</t>
  </si>
  <si>
    <t>v tom:</t>
  </si>
  <si>
    <t>Rezervy</t>
  </si>
  <si>
    <t>syntetický účet</t>
  </si>
  <si>
    <t>Dlouhodobé závazky</t>
  </si>
  <si>
    <t>Celkem</t>
  </si>
  <si>
    <t xml:space="preserve">z toho: </t>
  </si>
  <si>
    <t>Krátkodobé závazky</t>
  </si>
  <si>
    <t>nesplacený zůstatek přijatého úvěru od EIB (3 mld. Kč)</t>
  </si>
  <si>
    <t>nesplacený zůstatek přijatého hypotečního úvěru (29 497 tis. Kč)</t>
  </si>
  <si>
    <t>soudní spor se společností AMÁDEUS REAL, a.s. ve věci náhrady škody a ušlého zisku, týkající se objektu bývalého obchodního domu Ostravica a sousedních nemovitostí</t>
  </si>
  <si>
    <t>(údaje za magistrát)</t>
  </si>
  <si>
    <t>z toho:</t>
  </si>
  <si>
    <t>nájemné - zápočet vynaložených nákladů nájemcem Armáda spásy v ČR, z.s. na stavební úpravy</t>
  </si>
  <si>
    <t>Celkem dlouhodobé závazky</t>
  </si>
  <si>
    <t>Celkem krátkodobé závazky</t>
  </si>
  <si>
    <t>z  Ministerstva práce a sociálních věcí v rámci Operačního programu Zaměstnanost na realizaci projektu „Koncepce bydlení a její pilotní ověření ve městě Ostrava“</t>
  </si>
  <si>
    <t>z Ministerstva práce a sociálních věcí v rámci Operačního programu Zaměstnanost na realizaci projektu „Prevence ohrožení rodiny ve městě Ostrava“</t>
  </si>
  <si>
    <t>dodávka a montáž 25 ks parkovacích automatů</t>
  </si>
  <si>
    <t>přijaté zálohy na byty v Bělském lese</t>
  </si>
  <si>
    <t>z Ministerstva školství, mládeže a tělovýchovy v rámci Operačního programu Výzkum, vývoj a vzdělávání na realizaci projektu "Místní akční plán rozvoje vzdělání obce s rozšířenou působností Ostrava II"</t>
  </si>
  <si>
    <t xml:space="preserve">z Ministerstva školství, mládeže a tělovýchovy v rámci Operačního programu Výzkum, vývoj a vzdělávání na realizaci projektů "Rozvoj rovného přístupu ke vzdělávání ve městě Ostrava" a "Rozvoj rovného přístupu ke vzdělávání ve městě Ostrava II" </t>
  </si>
  <si>
    <t>Ostatní účty krátkodobých závazků včetně účtů časového rozlišení a dohadných účtů</t>
  </si>
  <si>
    <t>věcná břemena k pozemkům pro cyklistické trasy</t>
  </si>
  <si>
    <t>Dodavatelé</t>
  </si>
  <si>
    <t xml:space="preserve">Zaměstnanci, sociální zabezpečení, zdravotní pojištění, daň z příjmů </t>
  </si>
  <si>
    <t>Ostatní krátkodobé závazky</t>
  </si>
  <si>
    <t>neuhrazené kupní smlouvy k pozemkům zapsaných v katastru nemovitostí</t>
  </si>
  <si>
    <t xml:space="preserve">mzdy včetně odvodů za období 12/2018 zaměstnanců magistrátu a Městské policie Ostrava </t>
  </si>
  <si>
    <t xml:space="preserve">z Ministerstva práce a sociálních věcí v rámci Operačního programu Zaměstnanost na projekt "Posílení prevence kriminality v Ostravě prostřednictvím asistentů prevence kriminality a multidisciplinárních přístupu" </t>
  </si>
  <si>
    <t>ostatní (např. mylné platby, sbírka Psí útulek, kauce)</t>
  </si>
  <si>
    <t xml:space="preserve">Daň z přidané hodnoty </t>
  </si>
  <si>
    <t>řádné daň. přiznání za období 12/2018 a dodatečná daňová přiznání za 8, 11, 12/2018 k DPH za magistrát a městské obvody</t>
  </si>
  <si>
    <t>předpis daňové povinnosti DPH 12/2018 a dodatečné daňové povinnosti 11, 12/2018 - magistrát a městské obvody</t>
  </si>
  <si>
    <t>331,336,337,</t>
  </si>
  <si>
    <t>324,325,333,349,374,383,384,389</t>
  </si>
  <si>
    <t>Závazky statutárního města Ostrava 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</si>
</sst>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Border="1"/>
    <xf numFmtId="3" fontId="4" fillId="0" borderId="0" xfId="0" applyNumberFormat="1" applyFont="1" applyBorder="1" applyAlignment="1"/>
    <xf numFmtId="3" fontId="1" fillId="0" borderId="0" xfId="0" applyNumberFormat="1" applyFont="1" applyBorder="1" applyAlignment="1"/>
    <xf numFmtId="0" fontId="0" fillId="0" borderId="0" xfId="0" applyBorder="1"/>
    <xf numFmtId="3" fontId="1" fillId="0" borderId="1" xfId="0" applyNumberFormat="1" applyFont="1" applyBorder="1" applyAlignment="1"/>
    <xf numFmtId="3" fontId="4" fillId="0" borderId="1" xfId="0" applyNumberFormat="1" applyFont="1" applyBorder="1" applyAlignment="1"/>
    <xf numFmtId="0" fontId="4" fillId="0" borderId="5" xfId="0" applyFont="1" applyBorder="1"/>
    <xf numFmtId="0" fontId="1" fillId="2" borderId="8" xfId="0" applyFont="1" applyFill="1" applyBorder="1"/>
    <xf numFmtId="0" fontId="7" fillId="0" borderId="0" xfId="0" applyFont="1"/>
    <xf numFmtId="0" fontId="3" fillId="0" borderId="0" xfId="0" applyFont="1"/>
    <xf numFmtId="3" fontId="4" fillId="0" borderId="1" xfId="0" applyNumberFormat="1" applyFont="1" applyFill="1" applyBorder="1" applyAlignment="1"/>
    <xf numFmtId="3" fontId="5" fillId="0" borderId="0" xfId="0" applyNumberFormat="1" applyFont="1" applyFill="1" applyBorder="1" applyAlignment="1"/>
    <xf numFmtId="0" fontId="4" fillId="0" borderId="0" xfId="0" applyFont="1" applyFill="1" applyBorder="1"/>
    <xf numFmtId="3" fontId="4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0" fontId="0" fillId="0" borderId="0" xfId="0" applyFill="1" applyBorder="1"/>
    <xf numFmtId="0" fontId="1" fillId="0" borderId="0" xfId="0" applyFont="1" applyFill="1" applyBorder="1"/>
    <xf numFmtId="3" fontId="4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3" fontId="1" fillId="0" borderId="1" xfId="0" applyNumberFormat="1" applyFont="1" applyFill="1" applyBorder="1" applyAlignment="1"/>
    <xf numFmtId="0" fontId="0" fillId="0" borderId="0" xfId="0" applyFill="1" applyBorder="1" applyAlignment="1">
      <alignment horizontal="center"/>
    </xf>
    <xf numFmtId="0" fontId="8" fillId="0" borderId="0" xfId="0" applyFont="1" applyFill="1" applyBorder="1"/>
    <xf numFmtId="0" fontId="4" fillId="0" borderId="0" xfId="0" applyFont="1" applyBorder="1" applyAlignment="1">
      <alignment wrapText="1"/>
    </xf>
    <xf numFmtId="0" fontId="0" fillId="0" borderId="0" xfId="0" applyFill="1"/>
    <xf numFmtId="3" fontId="4" fillId="0" borderId="1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18" xfId="0" applyNumberFormat="1" applyFont="1" applyFill="1" applyBorder="1" applyAlignment="1">
      <alignment horizontal="center"/>
    </xf>
    <xf numFmtId="3" fontId="5" fillId="0" borderId="19" xfId="0" applyNumberFormat="1" applyFont="1" applyBorder="1" applyAlignment="1"/>
    <xf numFmtId="3" fontId="4" fillId="0" borderId="0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" xfId="0" applyFont="1" applyFill="1" applyBorder="1"/>
    <xf numFmtId="3" fontId="6" fillId="2" borderId="13" xfId="0" applyNumberFormat="1" applyFont="1" applyFill="1" applyBorder="1"/>
    <xf numFmtId="3" fontId="6" fillId="2" borderId="13" xfId="0" applyNumberFormat="1" applyFont="1" applyFill="1" applyBorder="1" applyAlignment="1"/>
    <xf numFmtId="3" fontId="4" fillId="0" borderId="17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3" fontId="1" fillId="0" borderId="16" xfId="0" applyNumberFormat="1" applyFont="1" applyBorder="1" applyAlignment="1"/>
    <xf numFmtId="3" fontId="1" fillId="0" borderId="2" xfId="0" applyNumberFormat="1" applyFont="1" applyBorder="1" applyAlignment="1"/>
    <xf numFmtId="0" fontId="1" fillId="0" borderId="5" xfId="0" applyFont="1" applyBorder="1"/>
    <xf numFmtId="0" fontId="1" fillId="0" borderId="7" xfId="0" applyFont="1" applyBorder="1" applyAlignment="1">
      <alignment wrapText="1"/>
    </xf>
    <xf numFmtId="0" fontId="0" fillId="0" borderId="0" xfId="0"/>
    <xf numFmtId="0" fontId="1" fillId="0" borderId="0" xfId="0" applyFont="1"/>
    <xf numFmtId="3" fontId="4" fillId="0" borderId="1" xfId="0" applyNumberFormat="1" applyFont="1" applyBorder="1" applyAlignment="1"/>
    <xf numFmtId="0" fontId="2" fillId="0" borderId="0" xfId="0" applyFont="1" applyAlignment="1">
      <alignment horizontal="right"/>
    </xf>
    <xf numFmtId="0" fontId="1" fillId="0" borderId="5" xfId="0" applyFont="1" applyFill="1" applyBorder="1" applyAlignment="1">
      <alignment horizontal="left" wrapText="1"/>
    </xf>
    <xf numFmtId="3" fontId="4" fillId="0" borderId="11" xfId="0" applyNumberFormat="1" applyFont="1" applyFill="1" applyBorder="1" applyAlignment="1">
      <alignment horizontal="center"/>
    </xf>
    <xf numFmtId="0" fontId="4" fillId="0" borderId="7" xfId="0" applyFont="1" applyFill="1" applyBorder="1"/>
    <xf numFmtId="3" fontId="4" fillId="0" borderId="15" xfId="0" applyNumberFormat="1" applyFont="1" applyFill="1" applyBorder="1" applyAlignment="1">
      <alignment horizontal="right"/>
    </xf>
    <xf numFmtId="3" fontId="9" fillId="0" borderId="0" xfId="0" applyNumberFormat="1" applyFont="1" applyBorder="1"/>
    <xf numFmtId="0" fontId="4" fillId="0" borderId="5" xfId="0" applyFont="1" applyFill="1" applyBorder="1" applyAlignment="1">
      <alignment wrapText="1"/>
    </xf>
    <xf numFmtId="3" fontId="1" fillId="0" borderId="0" xfId="0" applyNumberFormat="1" applyFont="1" applyBorder="1"/>
    <xf numFmtId="0" fontId="1" fillId="0" borderId="6" xfId="0" applyFont="1" applyFill="1" applyBorder="1" applyAlignment="1">
      <alignment wrapText="1"/>
    </xf>
    <xf numFmtId="0" fontId="4" fillId="0" borderId="22" xfId="0" applyFont="1" applyFill="1" applyBorder="1"/>
    <xf numFmtId="3" fontId="4" fillId="0" borderId="20" xfId="0" applyNumberFormat="1" applyFont="1" applyFill="1" applyBorder="1" applyAlignment="1">
      <alignment horizontal="center"/>
    </xf>
    <xf numFmtId="3" fontId="4" fillId="0" borderId="23" xfId="0" applyNumberFormat="1" applyFont="1" applyFill="1" applyBorder="1" applyAlignment="1"/>
    <xf numFmtId="3" fontId="4" fillId="0" borderId="21" xfId="0" applyNumberFormat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19" zoomScaleNormal="100" workbookViewId="0">
      <selection activeCell="A41" sqref="A41"/>
    </sheetView>
  </sheetViews>
  <sheetFormatPr defaultRowHeight="15" x14ac:dyDescent="0.25"/>
  <cols>
    <col min="1" max="1" width="93.140625" customWidth="1"/>
    <col min="2" max="3" width="12" customWidth="1"/>
    <col min="4" max="4" width="10.140625" bestFit="1" customWidth="1"/>
    <col min="5" max="5" width="9.7109375" bestFit="1" customWidth="1"/>
    <col min="7" max="7" width="11" bestFit="1" customWidth="1"/>
  </cols>
  <sheetData>
    <row r="1" spans="1:7" ht="15.75" x14ac:dyDescent="0.25">
      <c r="A1" s="13" t="s">
        <v>41</v>
      </c>
      <c r="E1" s="19"/>
      <c r="F1" s="19"/>
      <c r="G1" s="7"/>
    </row>
    <row r="2" spans="1:7" x14ac:dyDescent="0.25">
      <c r="A2" s="12" t="s">
        <v>16</v>
      </c>
      <c r="E2" s="19"/>
      <c r="F2" s="19"/>
      <c r="G2" s="7"/>
    </row>
    <row r="3" spans="1:7" ht="15.75" thickBot="1" x14ac:dyDescent="0.3">
      <c r="C3" s="3" t="s">
        <v>0</v>
      </c>
      <c r="E3" s="22"/>
      <c r="F3" s="19"/>
      <c r="G3" s="7"/>
    </row>
    <row r="4" spans="1:7" x14ac:dyDescent="0.25">
      <c r="A4" s="69" t="s">
        <v>7</v>
      </c>
      <c r="B4" s="71" t="s">
        <v>8</v>
      </c>
      <c r="C4" s="73" t="s">
        <v>1</v>
      </c>
      <c r="E4" s="68"/>
      <c r="F4" s="19"/>
      <c r="G4" s="7"/>
    </row>
    <row r="5" spans="1:7" ht="15.75" thickBot="1" x14ac:dyDescent="0.3">
      <c r="A5" s="70"/>
      <c r="B5" s="72"/>
      <c r="C5" s="74"/>
      <c r="E5" s="68"/>
      <c r="F5" s="19"/>
      <c r="G5" s="7"/>
    </row>
    <row r="6" spans="1:7" ht="14.45" x14ac:dyDescent="0.3">
      <c r="A6" s="10" t="s">
        <v>7</v>
      </c>
      <c r="B6" s="29">
        <v>441</v>
      </c>
      <c r="C6" s="9">
        <v>158042</v>
      </c>
      <c r="E6" s="38"/>
      <c r="F6" s="19"/>
      <c r="G6" s="7"/>
    </row>
    <row r="7" spans="1:7" ht="30.75" thickBot="1" x14ac:dyDescent="0.3">
      <c r="A7" s="50" t="s">
        <v>15</v>
      </c>
      <c r="B7" s="36"/>
      <c r="C7" s="34"/>
      <c r="D7" s="1"/>
      <c r="E7" s="38"/>
      <c r="F7" s="19"/>
      <c r="G7" s="7"/>
    </row>
    <row r="8" spans="1:7" thickBot="1" x14ac:dyDescent="0.35">
      <c r="A8" s="39" t="s">
        <v>10</v>
      </c>
      <c r="B8" s="37"/>
      <c r="C8" s="41">
        <v>158042</v>
      </c>
      <c r="D8" s="1"/>
      <c r="E8" s="38"/>
      <c r="F8" s="19"/>
      <c r="G8" s="7"/>
    </row>
    <row r="9" spans="1:7" ht="14.45" x14ac:dyDescent="0.3">
      <c r="A9" s="26"/>
      <c r="B9" s="35"/>
      <c r="C9" s="5"/>
      <c r="D9" s="1"/>
      <c r="E9" s="24"/>
      <c r="F9" s="19"/>
      <c r="G9" s="7"/>
    </row>
    <row r="10" spans="1:7" thickBot="1" x14ac:dyDescent="0.35">
      <c r="A10" s="26"/>
      <c r="B10" s="35"/>
      <c r="C10" s="3"/>
      <c r="D10" s="1"/>
      <c r="E10" s="24"/>
      <c r="F10" s="19"/>
      <c r="G10" s="7"/>
    </row>
    <row r="11" spans="1:7" ht="14.45" customHeight="1" x14ac:dyDescent="0.25">
      <c r="A11" s="69" t="s">
        <v>9</v>
      </c>
      <c r="B11" s="71" t="s">
        <v>8</v>
      </c>
      <c r="C11" s="73" t="s">
        <v>1</v>
      </c>
      <c r="D11" s="1"/>
      <c r="E11" s="24"/>
      <c r="F11" s="19"/>
      <c r="G11" s="7"/>
    </row>
    <row r="12" spans="1:7" ht="15.75" thickBot="1" x14ac:dyDescent="0.3">
      <c r="A12" s="70"/>
      <c r="B12" s="72"/>
      <c r="C12" s="74"/>
      <c r="D12" s="1"/>
      <c r="E12" s="24"/>
      <c r="F12" s="19"/>
      <c r="G12" s="7"/>
    </row>
    <row r="13" spans="1:7" x14ac:dyDescent="0.25">
      <c r="A13" s="10" t="s">
        <v>2</v>
      </c>
      <c r="B13" s="29">
        <v>451</v>
      </c>
      <c r="C13" s="53">
        <f>C15+C16</f>
        <v>2022497</v>
      </c>
      <c r="D13" s="1"/>
      <c r="E13" s="17"/>
      <c r="F13" s="19"/>
      <c r="G13" s="7"/>
    </row>
    <row r="14" spans="1:7" ht="14.45" x14ac:dyDescent="0.3">
      <c r="A14" s="49" t="s">
        <v>11</v>
      </c>
      <c r="B14" s="30"/>
      <c r="C14" s="8"/>
      <c r="D14" s="1"/>
      <c r="E14" s="18"/>
      <c r="F14" s="19"/>
      <c r="G14" s="7"/>
    </row>
    <row r="15" spans="1:7" x14ac:dyDescent="0.25">
      <c r="A15" s="49" t="s">
        <v>13</v>
      </c>
      <c r="B15" s="30"/>
      <c r="C15" s="8">
        <v>2020000</v>
      </c>
      <c r="D15" s="1"/>
      <c r="E15" s="15"/>
      <c r="F15" s="19"/>
      <c r="G15" s="7"/>
    </row>
    <row r="16" spans="1:7" x14ac:dyDescent="0.25">
      <c r="A16" s="46" t="s">
        <v>14</v>
      </c>
      <c r="B16" s="31"/>
      <c r="C16" s="48">
        <v>2497</v>
      </c>
      <c r="D16" s="1"/>
      <c r="E16" s="15"/>
      <c r="F16" s="19"/>
      <c r="G16" s="7"/>
    </row>
    <row r="17" spans="1:7" x14ac:dyDescent="0.25">
      <c r="A17" s="10" t="s">
        <v>3</v>
      </c>
      <c r="B17" s="29">
        <v>455</v>
      </c>
      <c r="C17" s="53">
        <v>86761</v>
      </c>
      <c r="D17" s="1"/>
      <c r="E17" s="17"/>
      <c r="F17" s="19"/>
      <c r="G17" s="7"/>
    </row>
    <row r="18" spans="1:7" x14ac:dyDescent="0.25">
      <c r="A18" s="46" t="s">
        <v>24</v>
      </c>
      <c r="B18" s="31"/>
      <c r="C18" s="48">
        <v>86761</v>
      </c>
      <c r="D18" s="1"/>
      <c r="E18" s="15"/>
      <c r="F18" s="19"/>
      <c r="G18" s="7"/>
    </row>
    <row r="19" spans="1:7" x14ac:dyDescent="0.25">
      <c r="A19" s="10" t="s">
        <v>4</v>
      </c>
      <c r="B19" s="29">
        <v>459</v>
      </c>
      <c r="C19" s="53">
        <f>C21+C22+C23</f>
        <v>9553</v>
      </c>
      <c r="D19" s="2"/>
      <c r="E19" s="15"/>
      <c r="F19" s="19"/>
      <c r="G19" s="7"/>
    </row>
    <row r="20" spans="1:7" ht="14.45" x14ac:dyDescent="0.3">
      <c r="A20" s="49" t="s">
        <v>17</v>
      </c>
      <c r="B20" s="30"/>
      <c r="C20" s="8"/>
      <c r="D20" s="1"/>
      <c r="E20" s="18"/>
      <c r="F20" s="19"/>
      <c r="G20" s="7"/>
    </row>
    <row r="21" spans="1:7" s="51" customFormat="1" x14ac:dyDescent="0.25">
      <c r="A21" s="49" t="s">
        <v>23</v>
      </c>
      <c r="B21" s="30"/>
      <c r="C21" s="8">
        <v>224</v>
      </c>
      <c r="D21" s="2"/>
      <c r="E21" s="18"/>
      <c r="F21" s="19"/>
      <c r="G21" s="7"/>
    </row>
    <row r="22" spans="1:7" s="51" customFormat="1" x14ac:dyDescent="0.25">
      <c r="A22" s="49" t="s">
        <v>18</v>
      </c>
      <c r="B22" s="30"/>
      <c r="C22" s="8">
        <v>7873</v>
      </c>
      <c r="D22" s="2"/>
      <c r="E22" s="18"/>
      <c r="F22" s="19"/>
      <c r="G22" s="7"/>
    </row>
    <row r="23" spans="1:7" x14ac:dyDescent="0.25">
      <c r="A23" s="45" t="s">
        <v>28</v>
      </c>
      <c r="B23" s="31"/>
      <c r="C23" s="48">
        <v>1456</v>
      </c>
      <c r="D23" s="2"/>
      <c r="E23" s="15"/>
      <c r="F23" s="25"/>
      <c r="G23" s="7"/>
    </row>
    <row r="24" spans="1:7" x14ac:dyDescent="0.25">
      <c r="A24" s="10" t="s">
        <v>5</v>
      </c>
      <c r="B24" s="29">
        <v>472</v>
      </c>
      <c r="C24" s="53">
        <v>100683</v>
      </c>
      <c r="D24" s="1"/>
      <c r="E24" s="17"/>
      <c r="F24" s="19"/>
      <c r="G24" s="7"/>
    </row>
    <row r="25" spans="1:7" ht="14.45" x14ac:dyDescent="0.3">
      <c r="A25" s="44" t="s">
        <v>6</v>
      </c>
      <c r="B25" s="29"/>
      <c r="C25" s="53"/>
      <c r="D25" s="2"/>
      <c r="E25" s="15"/>
      <c r="F25" s="19"/>
      <c r="G25" s="7"/>
    </row>
    <row r="26" spans="1:7" ht="45" x14ac:dyDescent="0.25">
      <c r="A26" s="43" t="s">
        <v>26</v>
      </c>
      <c r="B26" s="32"/>
      <c r="C26" s="47">
        <v>70560</v>
      </c>
      <c r="D26" s="2"/>
      <c r="E26" s="17"/>
      <c r="F26" s="19"/>
      <c r="G26" s="7"/>
    </row>
    <row r="27" spans="1:7" s="51" customFormat="1" ht="30" x14ac:dyDescent="0.25">
      <c r="A27" s="55" t="s">
        <v>21</v>
      </c>
      <c r="B27" s="32"/>
      <c r="C27" s="8">
        <v>10839</v>
      </c>
      <c r="D27" s="2"/>
      <c r="E27" s="17"/>
      <c r="F27" s="19"/>
      <c r="G27" s="7"/>
    </row>
    <row r="28" spans="1:7" s="51" customFormat="1" ht="29.45" customHeight="1" x14ac:dyDescent="0.25">
      <c r="A28" s="55" t="s">
        <v>34</v>
      </c>
      <c r="B28" s="32"/>
      <c r="C28" s="8">
        <v>5386</v>
      </c>
      <c r="D28" s="2"/>
      <c r="E28" s="17"/>
      <c r="F28" s="19"/>
      <c r="G28" s="7"/>
    </row>
    <row r="29" spans="1:7" s="51" customFormat="1" ht="30" x14ac:dyDescent="0.25">
      <c r="A29" s="43" t="s">
        <v>22</v>
      </c>
      <c r="B29" s="28"/>
      <c r="C29" s="23">
        <v>5227</v>
      </c>
      <c r="D29" s="2"/>
      <c r="E29" s="17"/>
      <c r="F29" s="19"/>
      <c r="G29" s="7"/>
    </row>
    <row r="30" spans="1:7" s="51" customFormat="1" ht="30.75" thickBot="1" x14ac:dyDescent="0.3">
      <c r="A30" s="55" t="s">
        <v>25</v>
      </c>
      <c r="B30" s="32"/>
      <c r="C30" s="8">
        <v>3610</v>
      </c>
      <c r="D30" s="2"/>
      <c r="E30" s="17"/>
      <c r="F30" s="19"/>
      <c r="G30" s="7"/>
    </row>
    <row r="31" spans="1:7" ht="15.75" thickBot="1" x14ac:dyDescent="0.3">
      <c r="A31" s="39" t="s">
        <v>19</v>
      </c>
      <c r="B31" s="11"/>
      <c r="C31" s="40">
        <f>C13+C17+C19+C24</f>
        <v>2219494</v>
      </c>
      <c r="D31" s="1"/>
      <c r="E31" s="21"/>
      <c r="F31" s="19"/>
      <c r="G31" s="7"/>
    </row>
    <row r="32" spans="1:7" s="51" customFormat="1" x14ac:dyDescent="0.25">
      <c r="A32" s="16"/>
      <c r="B32" s="20"/>
      <c r="C32" s="21"/>
      <c r="D32" s="52"/>
      <c r="E32" s="21"/>
      <c r="F32" s="19"/>
      <c r="G32" s="7"/>
    </row>
    <row r="33" spans="1:7" s="51" customFormat="1" x14ac:dyDescent="0.25">
      <c r="A33" s="16"/>
      <c r="B33" s="20"/>
      <c r="C33" s="21"/>
      <c r="D33" s="52"/>
      <c r="E33" s="21"/>
      <c r="F33" s="19"/>
      <c r="G33" s="7"/>
    </row>
    <row r="34" spans="1:7" ht="15.75" thickBot="1" x14ac:dyDescent="0.3">
      <c r="A34" s="16"/>
      <c r="B34" s="20"/>
      <c r="C34" s="54" t="s">
        <v>0</v>
      </c>
      <c r="D34" s="1"/>
      <c r="E34" s="21"/>
      <c r="F34" s="19"/>
      <c r="G34" s="7"/>
    </row>
    <row r="35" spans="1:7" x14ac:dyDescent="0.25">
      <c r="A35" s="69" t="s">
        <v>12</v>
      </c>
      <c r="B35" s="71" t="s">
        <v>8</v>
      </c>
      <c r="C35" s="73" t="s">
        <v>1</v>
      </c>
      <c r="D35" s="4"/>
      <c r="E35" s="5"/>
    </row>
    <row r="36" spans="1:7" ht="15.75" thickBot="1" x14ac:dyDescent="0.3">
      <c r="A36" s="70"/>
      <c r="B36" s="72"/>
      <c r="C36" s="74"/>
      <c r="D36" s="4"/>
      <c r="E36" s="6"/>
    </row>
    <row r="37" spans="1:7" x14ac:dyDescent="0.25">
      <c r="A37" s="63" t="s">
        <v>29</v>
      </c>
      <c r="B37" s="64">
        <v>321</v>
      </c>
      <c r="C37" s="65">
        <v>124784</v>
      </c>
      <c r="D37" s="61"/>
      <c r="E37" s="6"/>
    </row>
    <row r="38" spans="1:7" s="51" customFormat="1" x14ac:dyDescent="0.25">
      <c r="A38" s="60" t="s">
        <v>30</v>
      </c>
      <c r="B38" s="28" t="s">
        <v>39</v>
      </c>
      <c r="C38" s="14">
        <v>70492</v>
      </c>
      <c r="D38" s="4"/>
      <c r="E38" s="6"/>
    </row>
    <row r="39" spans="1:7" s="51" customFormat="1" x14ac:dyDescent="0.25">
      <c r="A39" s="62" t="s">
        <v>33</v>
      </c>
      <c r="B39" s="56">
        <v>342</v>
      </c>
      <c r="C39" s="67">
        <v>70492</v>
      </c>
      <c r="D39" s="4"/>
      <c r="E39" s="6"/>
    </row>
    <row r="40" spans="1:7" s="51" customFormat="1" x14ac:dyDescent="0.25">
      <c r="A40" s="60" t="s">
        <v>36</v>
      </c>
      <c r="B40" s="28">
        <v>343</v>
      </c>
      <c r="C40" s="14">
        <v>22516</v>
      </c>
      <c r="D40" s="4"/>
      <c r="E40" s="6"/>
    </row>
    <row r="41" spans="1:7" s="51" customFormat="1" ht="30" x14ac:dyDescent="0.25">
      <c r="A41" s="62" t="s">
        <v>37</v>
      </c>
      <c r="B41" s="33"/>
      <c r="C41" s="67">
        <v>22516</v>
      </c>
      <c r="D41" s="4"/>
      <c r="E41" s="6"/>
    </row>
    <row r="42" spans="1:7" s="51" customFormat="1" x14ac:dyDescent="0.25">
      <c r="A42" s="60" t="s">
        <v>31</v>
      </c>
      <c r="B42" s="42">
        <v>378</v>
      </c>
      <c r="C42" s="14">
        <v>20179</v>
      </c>
      <c r="D42" s="4"/>
      <c r="E42" s="6"/>
    </row>
    <row r="43" spans="1:7" s="51" customFormat="1" ht="14.45" x14ac:dyDescent="0.3">
      <c r="A43" s="43" t="s">
        <v>17</v>
      </c>
      <c r="B43" s="42"/>
      <c r="C43" s="14"/>
      <c r="D43" s="4"/>
      <c r="E43" s="6"/>
    </row>
    <row r="44" spans="1:7" s="51" customFormat="1" ht="18.600000000000001" customHeight="1" x14ac:dyDescent="0.25">
      <c r="A44" s="43" t="s">
        <v>38</v>
      </c>
      <c r="B44" s="42"/>
      <c r="C44" s="23">
        <v>10830</v>
      </c>
      <c r="D44" s="61"/>
      <c r="E44" s="6"/>
    </row>
    <row r="45" spans="1:7" s="51" customFormat="1" x14ac:dyDescent="0.25">
      <c r="A45" s="43" t="s">
        <v>32</v>
      </c>
      <c r="B45" s="42"/>
      <c r="C45" s="23">
        <v>6719</v>
      </c>
      <c r="D45" s="61"/>
      <c r="E45" s="6"/>
    </row>
    <row r="46" spans="1:7" s="51" customFormat="1" x14ac:dyDescent="0.25">
      <c r="A46" s="62" t="s">
        <v>35</v>
      </c>
      <c r="B46" s="33"/>
      <c r="C46" s="67">
        <v>2630</v>
      </c>
      <c r="D46" s="61"/>
      <c r="E46" s="6"/>
    </row>
    <row r="47" spans="1:7" ht="46.9" customHeight="1" thickBot="1" x14ac:dyDescent="0.3">
      <c r="A47" s="57" t="s">
        <v>27</v>
      </c>
      <c r="B47" s="66" t="s">
        <v>40</v>
      </c>
      <c r="C47" s="58">
        <v>2568130</v>
      </c>
      <c r="D47" s="59"/>
      <c r="E47" s="6"/>
    </row>
    <row r="48" spans="1:7" ht="15.75" thickBot="1" x14ac:dyDescent="0.3">
      <c r="A48" s="39" t="s">
        <v>20</v>
      </c>
      <c r="B48" s="37"/>
      <c r="C48" s="41">
        <f>C37+C38+C40+C42+C47</f>
        <v>2806101</v>
      </c>
      <c r="D48" s="19"/>
      <c r="E48" s="17"/>
    </row>
    <row r="49" spans="1:5" ht="14.45" x14ac:dyDescent="0.3">
      <c r="A49" s="27"/>
      <c r="B49" s="27"/>
      <c r="C49" s="27"/>
      <c r="D49" s="27"/>
      <c r="E49" s="27"/>
    </row>
    <row r="50" spans="1:5" ht="14.45" x14ac:dyDescent="0.3">
      <c r="A50" s="27"/>
      <c r="B50" s="27"/>
      <c r="C50" s="27"/>
      <c r="D50" s="27"/>
      <c r="E50" s="27"/>
    </row>
    <row r="51" spans="1:5" ht="14.45" x14ac:dyDescent="0.3">
      <c r="A51" s="27"/>
      <c r="B51" s="27"/>
      <c r="C51" s="27"/>
      <c r="D51" s="27"/>
      <c r="E51" s="27"/>
    </row>
    <row r="52" spans="1:5" ht="14.45" x14ac:dyDescent="0.3">
      <c r="A52" s="27"/>
      <c r="B52" s="27"/>
      <c r="C52" s="27"/>
      <c r="D52" s="27"/>
      <c r="E52" s="27"/>
    </row>
    <row r="53" spans="1:5" ht="14.45" x14ac:dyDescent="0.3">
      <c r="A53" s="27"/>
      <c r="B53" s="27"/>
      <c r="C53" s="27"/>
      <c r="D53" s="27"/>
      <c r="E53" s="27"/>
    </row>
    <row r="54" spans="1:5" ht="14.45" x14ac:dyDescent="0.3">
      <c r="A54" s="27"/>
      <c r="B54" s="27"/>
      <c r="C54" s="27"/>
      <c r="D54" s="27"/>
      <c r="E54" s="27"/>
    </row>
    <row r="55" spans="1:5" ht="14.45" x14ac:dyDescent="0.3">
      <c r="A55" s="27"/>
      <c r="B55" s="27"/>
      <c r="C55" s="27"/>
      <c r="D55" s="27"/>
      <c r="E55" s="27"/>
    </row>
    <row r="56" spans="1:5" ht="14.45" x14ac:dyDescent="0.3">
      <c r="A56" s="27"/>
      <c r="B56" s="27"/>
      <c r="C56" s="27"/>
      <c r="D56" s="27"/>
      <c r="E56" s="27"/>
    </row>
    <row r="57" spans="1:5" ht="14.45" x14ac:dyDescent="0.3">
      <c r="A57" s="27"/>
      <c r="B57" s="27"/>
      <c r="C57" s="27"/>
      <c r="D57" s="27"/>
      <c r="E57" s="27"/>
    </row>
  </sheetData>
  <mergeCells count="10">
    <mergeCell ref="E4:E5"/>
    <mergeCell ref="A11:A12"/>
    <mergeCell ref="B11:B12"/>
    <mergeCell ref="C11:C12"/>
    <mergeCell ref="A35:A36"/>
    <mergeCell ref="B35:B36"/>
    <mergeCell ref="C35:C36"/>
    <mergeCell ref="A4:A5"/>
    <mergeCell ref="B4:B5"/>
    <mergeCell ref="C4:C5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90" orientation="landscape" r:id="rId1"/>
  <headerFooter differentFirst="1">
    <oddFooter>&amp;C&amp;P/&amp;N</oddFooter>
    <firstHeader>&amp;RPříloha č. 16</firstHeader>
    <firstFooter>&amp;C&amp;P/&amp;N</first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Závazky</vt:lpstr>
      <vt:lpstr>Závazky!Oblast_tisku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Valkovská Karla</dc:creator>
  <cp:lastModifiedBy>Dannhoferová Irena</cp:lastModifiedBy>
  <cp:lastPrinted>2019-05-25T06:19:01Z</cp:lastPrinted>
  <dcterms:created xsi:type="dcterms:W3CDTF">2016-08-02T13:38:46Z</dcterms:created>
  <dcterms:modified xsi:type="dcterms:W3CDTF">2019-05-25T06:19:03Z</dcterms:modified>
</cp:coreProperties>
</file>