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" windowWidth="15195" windowHeight="8955" tabRatio="955"/>
  </bookViews>
  <sheets>
    <sheet name="Titul" sheetId="31" r:id="rId1"/>
    <sheet name="Obsah" sheetId="30" r:id="rId2"/>
    <sheet name="MOP" sheetId="4" r:id="rId3"/>
    <sheet name="SLO" sheetId="5" r:id="rId4"/>
    <sheet name="OJI" sheetId="6" r:id="rId5"/>
    <sheet name="POR" sheetId="7" r:id="rId6"/>
    <sheet name="NBE,VIT" sheetId="8" r:id="rId7"/>
    <sheet name="SBE,PUS" sheetId="32" r:id="rId8"/>
    <sheet name="MHH" sheetId="12" r:id="rId9"/>
    <sheet name="PET,LHO" sheetId="13" r:id="rId10"/>
    <sheet name="HOS,NVE" sheetId="15" r:id="rId11"/>
    <sheet name="PRO,MIC" sheetId="17" r:id="rId12"/>
    <sheet name="RAB" sheetId="28" r:id="rId13"/>
    <sheet name="KPO,MAR" sheetId="20" r:id="rId14"/>
    <sheet name="POL,HRA" sheetId="22" r:id="rId15"/>
    <sheet name="SVI" sheetId="24" r:id="rId16"/>
    <sheet name="TRE,PLE" sheetId="25" r:id="rId17"/>
    <sheet name="VZOR" sheetId="3" r:id="rId18"/>
  </sheets>
  <definedNames>
    <definedName name="_xlnm.Print_Area" localSheetId="10">'HOS,NVE'!$D$1:$AD$43</definedName>
    <definedName name="_xlnm.Print_Area" localSheetId="13">'KPO,MAR'!$D$1:$AD$36</definedName>
    <definedName name="_xlnm.Print_Area" localSheetId="8">MHH!$D$1:$AD$66</definedName>
    <definedName name="_xlnm.Print_Area" localSheetId="2">MOP!$D$1:$AD$41</definedName>
    <definedName name="_xlnm.Print_Area" localSheetId="6">'NBE,VIT'!$D$1:$AD$34</definedName>
    <definedName name="_xlnm.Print_Area" localSheetId="4">OJI!$D$1:$AD$126</definedName>
    <definedName name="_xlnm.Print_Area" localSheetId="9">'PET,LHO'!$D$1:$AD$39</definedName>
    <definedName name="_xlnm.Print_Area" localSheetId="14">'POL,HRA'!$D$1:$AD$41</definedName>
    <definedName name="_xlnm.Print_Area" localSheetId="5">POR!$D$1:$AD$81</definedName>
    <definedName name="_xlnm.Print_Area" localSheetId="11">'PRO,MIC'!$D$1:$AD$42</definedName>
    <definedName name="_xlnm.Print_Area" localSheetId="12">RAB!$D$1:$AD$34</definedName>
    <definedName name="_xlnm.Print_Area" localSheetId="7">'SBE,PUS'!$D$1:$AD$45</definedName>
    <definedName name="_xlnm.Print_Area" localSheetId="3">SLO!$D$1:$AD$82</definedName>
    <definedName name="_xlnm.Print_Area" localSheetId="15">SVI!$D$1:$AD$34</definedName>
    <definedName name="_xlnm.Print_Area" localSheetId="0">Titul!$A$1:$T$34</definedName>
    <definedName name="_xlnm.Print_Area" localSheetId="16">'TRE,PLE'!$D$1:$AD$35</definedName>
    <definedName name="_xlnm.Print_Area" localSheetId="17">VZOR!$D$1:$AD$294</definedName>
    <definedName name="Print_Area" localSheetId="1">#REF!</definedName>
    <definedName name="Print_Area" localSheetId="0">#REF!</definedName>
    <definedName name="Print_Area">#REF!</definedName>
  </definedNames>
  <calcPr calcId="145621"/>
</workbook>
</file>

<file path=xl/calcChain.xml><?xml version="1.0" encoding="utf-8"?>
<calcChain xmlns="http://schemas.openxmlformats.org/spreadsheetml/2006/main">
  <c r="C17" i="31" l="1"/>
  <c r="D17" i="31"/>
  <c r="E17" i="31"/>
  <c r="F17" i="31"/>
  <c r="G17" i="31"/>
  <c r="H17" i="31"/>
  <c r="I17" i="31"/>
  <c r="J17" i="31"/>
  <c r="K17" i="31"/>
  <c r="L17" i="31"/>
  <c r="M17" i="31"/>
  <c r="N17" i="31"/>
  <c r="O17" i="31"/>
  <c r="P17" i="31"/>
  <c r="Q17" i="31"/>
  <c r="R17" i="31"/>
  <c r="S17" i="31"/>
  <c r="T17" i="31"/>
  <c r="B17" i="31"/>
  <c r="I30" i="25" l="1"/>
  <c r="I13" i="25"/>
  <c r="I29" i="24"/>
  <c r="I36" i="22"/>
  <c r="I14" i="22"/>
  <c r="I31" i="20"/>
  <c r="I18" i="20"/>
  <c r="I61" i="12"/>
  <c r="I28" i="28" l="1"/>
  <c r="I37" i="17"/>
  <c r="I13" i="17"/>
  <c r="I18" i="15"/>
  <c r="I38" i="15"/>
  <c r="I34" i="13"/>
  <c r="I16" i="13"/>
  <c r="I40" i="32"/>
  <c r="I23" i="32"/>
  <c r="I29" i="8"/>
  <c r="I76" i="5"/>
  <c r="L50" i="6" l="1"/>
  <c r="L49" i="6"/>
  <c r="I68" i="7" l="1"/>
  <c r="L67" i="7"/>
  <c r="I67" i="7" s="1"/>
  <c r="L66" i="7"/>
  <c r="I66" i="7" s="1"/>
  <c r="L65" i="7"/>
  <c r="I65" i="7" s="1"/>
  <c r="L64" i="7"/>
  <c r="I64" i="7" s="1"/>
  <c r="L63" i="7"/>
  <c r="I63" i="7" s="1"/>
  <c r="L62" i="7"/>
  <c r="I62" i="7" s="1"/>
  <c r="L60" i="7"/>
  <c r="I60" i="7" s="1"/>
  <c r="L61" i="7"/>
  <c r="L69" i="7"/>
  <c r="I69" i="7" s="1"/>
  <c r="L70" i="7"/>
  <c r="I70" i="7" s="1"/>
  <c r="I61" i="7"/>
  <c r="L59" i="7"/>
  <c r="I59" i="7" s="1"/>
  <c r="L58" i="7"/>
  <c r="I58" i="7" s="1"/>
  <c r="L57" i="7"/>
  <c r="I57" i="7" s="1"/>
  <c r="L56" i="7"/>
  <c r="I56" i="7" s="1"/>
  <c r="L55" i="7"/>
  <c r="I55" i="7" s="1"/>
  <c r="L54" i="7"/>
  <c r="I54" i="7" s="1"/>
  <c r="L53" i="7"/>
  <c r="I53" i="7" s="1"/>
  <c r="I52" i="7"/>
  <c r="L51" i="7"/>
  <c r="I51" i="7" s="1"/>
  <c r="L29" i="7"/>
  <c r="I29" i="7" s="1"/>
  <c r="L30" i="7"/>
  <c r="I30" i="7" s="1"/>
  <c r="L31" i="7"/>
  <c r="I31" i="7" s="1"/>
  <c r="L32" i="7"/>
  <c r="I32" i="7" s="1"/>
  <c r="L33" i="7"/>
  <c r="I33" i="7" s="1"/>
  <c r="L34" i="7"/>
  <c r="I34" i="7" s="1"/>
  <c r="L35" i="7"/>
  <c r="I35" i="7" s="1"/>
  <c r="L36" i="7"/>
  <c r="I36" i="7" s="1"/>
  <c r="L37" i="7"/>
  <c r="I37" i="7" s="1"/>
  <c r="L38" i="7"/>
  <c r="I38" i="7" s="1"/>
  <c r="L9" i="7" l="1"/>
  <c r="L10" i="7"/>
  <c r="L11" i="7"/>
  <c r="I11" i="7" s="1"/>
  <c r="L12" i="7"/>
  <c r="I12" i="7" s="1"/>
  <c r="L13" i="7"/>
  <c r="I13" i="7" s="1"/>
  <c r="L14" i="7"/>
  <c r="I14" i="7" s="1"/>
  <c r="L15" i="7"/>
  <c r="I15" i="7" s="1"/>
  <c r="L16" i="7"/>
  <c r="I16" i="7" s="1"/>
  <c r="L17" i="7"/>
  <c r="I17" i="7" s="1"/>
  <c r="L18" i="7"/>
  <c r="I18" i="7" s="1"/>
  <c r="L19" i="7"/>
  <c r="I19" i="7" s="1"/>
  <c r="L20" i="7"/>
  <c r="I20" i="7" s="1"/>
  <c r="L21" i="7"/>
  <c r="I21" i="7" s="1"/>
  <c r="L22" i="7"/>
  <c r="I22" i="7" s="1"/>
  <c r="L23" i="7"/>
  <c r="I23" i="7" s="1"/>
  <c r="L24" i="7"/>
  <c r="I24" i="7" s="1"/>
  <c r="L25" i="7"/>
  <c r="I25" i="7" s="1"/>
  <c r="L26" i="7"/>
  <c r="I26" i="7" s="1"/>
  <c r="L27" i="7"/>
  <c r="I27" i="7" s="1"/>
  <c r="L28" i="7"/>
  <c r="I28" i="7" s="1"/>
  <c r="J18" i="20" l="1"/>
  <c r="K18" i="20"/>
  <c r="J18" i="15"/>
  <c r="K18" i="15"/>
  <c r="M13" i="17"/>
  <c r="N13" i="17"/>
  <c r="O13" i="17"/>
  <c r="N15" i="8"/>
  <c r="N14" i="20" l="1"/>
  <c r="L14" i="20" s="1"/>
  <c r="L18" i="20" s="1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L10" i="6" l="1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8" i="6"/>
  <c r="L9" i="6"/>
  <c r="I27" i="5" l="1"/>
  <c r="I26" i="5"/>
  <c r="I25" i="5"/>
  <c r="I24" i="5"/>
  <c r="I23" i="5"/>
  <c r="I22" i="5"/>
  <c r="I20" i="5"/>
  <c r="I19" i="5"/>
  <c r="L30" i="20" l="1"/>
  <c r="I30" i="20" s="1"/>
  <c r="L29" i="20"/>
  <c r="I29" i="20" s="1"/>
  <c r="L28" i="20"/>
  <c r="I28" i="20" s="1"/>
  <c r="L27" i="20"/>
  <c r="I27" i="20" s="1"/>
  <c r="L26" i="20"/>
  <c r="I26" i="20" s="1"/>
  <c r="L12" i="25"/>
  <c r="L11" i="25"/>
  <c r="L10" i="25"/>
  <c r="L14" i="8"/>
  <c r="I14" i="8" s="1"/>
  <c r="L13" i="8"/>
  <c r="I13" i="8" s="1"/>
  <c r="L12" i="8"/>
  <c r="I12" i="8" s="1"/>
  <c r="L11" i="8"/>
  <c r="I11" i="8" s="1"/>
  <c r="L10" i="8"/>
  <c r="I10" i="8" s="1"/>
  <c r="L9" i="8"/>
  <c r="I9" i="8" s="1"/>
  <c r="L8" i="8"/>
  <c r="I8" i="8" s="1"/>
  <c r="L7" i="8"/>
  <c r="I7" i="8" s="1"/>
  <c r="I15" i="8" s="1"/>
  <c r="J36" i="4" l="1"/>
  <c r="I28" i="4"/>
  <c r="I29" i="4"/>
  <c r="I30" i="4"/>
  <c r="I31" i="4"/>
  <c r="I32" i="4"/>
  <c r="I33" i="4"/>
  <c r="I34" i="4"/>
  <c r="I35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8" i="4"/>
  <c r="I9" i="4"/>
  <c r="I10" i="4"/>
  <c r="I11" i="4"/>
  <c r="I12" i="4"/>
  <c r="I13" i="4"/>
  <c r="I7" i="4"/>
  <c r="I21" i="32" l="1"/>
  <c r="I20" i="32"/>
  <c r="L18" i="32"/>
  <c r="I17" i="32"/>
  <c r="I16" i="32"/>
  <c r="I15" i="32"/>
  <c r="I14" i="32"/>
  <c r="I13" i="32"/>
  <c r="I11" i="32"/>
  <c r="I10" i="32"/>
  <c r="I9" i="32"/>
  <c r="I8" i="32"/>
  <c r="I7" i="32"/>
  <c r="L27" i="15"/>
  <c r="L28" i="15"/>
  <c r="L29" i="15"/>
  <c r="L30" i="15"/>
  <c r="L31" i="15"/>
  <c r="L32" i="15"/>
  <c r="L33" i="15"/>
  <c r="L34" i="15"/>
  <c r="L35" i="15"/>
  <c r="L36" i="15"/>
  <c r="L37" i="15"/>
  <c r="L26" i="15"/>
  <c r="I26" i="15" s="1"/>
  <c r="I27" i="15"/>
  <c r="I28" i="15"/>
  <c r="I29" i="15"/>
  <c r="I30" i="15"/>
  <c r="I31" i="15"/>
  <c r="I32" i="15"/>
  <c r="I33" i="15"/>
  <c r="I34" i="15"/>
  <c r="I35" i="15"/>
  <c r="I36" i="15"/>
  <c r="I37" i="15"/>
  <c r="L7" i="15"/>
  <c r="I7" i="15" s="1"/>
  <c r="L9" i="15"/>
  <c r="I9" i="15" s="1"/>
  <c r="L10" i="15"/>
  <c r="I10" i="15" s="1"/>
  <c r="L11" i="15"/>
  <c r="I11" i="15" s="1"/>
  <c r="L12" i="15"/>
  <c r="I12" i="15" s="1"/>
  <c r="L13" i="15"/>
  <c r="I13" i="15" s="1"/>
  <c r="L14" i="15"/>
  <c r="L15" i="15"/>
  <c r="L16" i="15"/>
  <c r="L17" i="15"/>
  <c r="I14" i="15"/>
  <c r="I15" i="15"/>
  <c r="I16" i="15"/>
  <c r="I17" i="15"/>
  <c r="L8" i="15" l="1"/>
  <c r="I8" i="15" s="1"/>
  <c r="L9" i="17" l="1"/>
  <c r="L8" i="17"/>
  <c r="AB28" i="28" l="1"/>
  <c r="R24" i="31" s="1"/>
  <c r="AC28" i="28"/>
  <c r="S24" i="31" s="1"/>
  <c r="AD28" i="28"/>
  <c r="T24" i="31" s="1"/>
  <c r="M28" i="28"/>
  <c r="C24" i="31" s="1"/>
  <c r="N28" i="28"/>
  <c r="D24" i="31" s="1"/>
  <c r="O28" i="28"/>
  <c r="E24" i="31" s="1"/>
  <c r="P28" i="28"/>
  <c r="F24" i="31" s="1"/>
  <c r="Q28" i="28"/>
  <c r="G24" i="31" s="1"/>
  <c r="R28" i="28"/>
  <c r="H24" i="31" s="1"/>
  <c r="S28" i="28"/>
  <c r="I24" i="31" s="1"/>
  <c r="T28" i="28"/>
  <c r="J24" i="31" s="1"/>
  <c r="U28" i="28"/>
  <c r="K24" i="31" s="1"/>
  <c r="V28" i="28"/>
  <c r="L24" i="31" s="1"/>
  <c r="W28" i="28"/>
  <c r="M24" i="31" s="1"/>
  <c r="X28" i="28"/>
  <c r="N24" i="31" s="1"/>
  <c r="Y28" i="28"/>
  <c r="O24" i="31" s="1"/>
  <c r="Z28" i="28"/>
  <c r="P24" i="31" s="1"/>
  <c r="AA28" i="28"/>
  <c r="Q24" i="31" s="1"/>
  <c r="L28" i="28"/>
  <c r="B24" i="31" s="1"/>
  <c r="M40" i="6"/>
  <c r="M82" i="6" s="1"/>
  <c r="M120" i="6" s="1"/>
  <c r="C11" i="31" s="1"/>
  <c r="N40" i="6"/>
  <c r="N82" i="6" s="1"/>
  <c r="N120" i="6" s="1"/>
  <c r="D11" i="31" s="1"/>
  <c r="O40" i="6"/>
  <c r="O82" i="6" s="1"/>
  <c r="O120" i="6" s="1"/>
  <c r="E11" i="31" s="1"/>
  <c r="P40" i="6"/>
  <c r="P82" i="6" s="1"/>
  <c r="P120" i="6" s="1"/>
  <c r="F11" i="31" s="1"/>
  <c r="Q40" i="6"/>
  <c r="Q82" i="6" s="1"/>
  <c r="Q120" i="6" s="1"/>
  <c r="G11" i="31" s="1"/>
  <c r="R40" i="6"/>
  <c r="R82" i="6" s="1"/>
  <c r="R120" i="6" s="1"/>
  <c r="H11" i="31" s="1"/>
  <c r="S40" i="6"/>
  <c r="S82" i="6" s="1"/>
  <c r="S120" i="6" s="1"/>
  <c r="I11" i="31" s="1"/>
  <c r="T40" i="6"/>
  <c r="T82" i="6" s="1"/>
  <c r="T120" i="6" s="1"/>
  <c r="J11" i="31" s="1"/>
  <c r="U40" i="6"/>
  <c r="U82" i="6" s="1"/>
  <c r="U120" i="6" s="1"/>
  <c r="K11" i="31" s="1"/>
  <c r="V40" i="6"/>
  <c r="V82" i="6" s="1"/>
  <c r="V120" i="6" s="1"/>
  <c r="L11" i="31" s="1"/>
  <c r="W40" i="6"/>
  <c r="W82" i="6" s="1"/>
  <c r="W120" i="6" s="1"/>
  <c r="M11" i="31" s="1"/>
  <c r="X40" i="6"/>
  <c r="X82" i="6" s="1"/>
  <c r="X120" i="6" s="1"/>
  <c r="N11" i="31" s="1"/>
  <c r="Y40" i="6"/>
  <c r="Y82" i="6" s="1"/>
  <c r="Y120" i="6" s="1"/>
  <c r="O11" i="31" s="1"/>
  <c r="Z40" i="6"/>
  <c r="Z82" i="6" s="1"/>
  <c r="Z120" i="6" s="1"/>
  <c r="P11" i="31" s="1"/>
  <c r="AA40" i="6"/>
  <c r="AA82" i="6" s="1"/>
  <c r="AA120" i="6" s="1"/>
  <c r="Q11" i="31" s="1"/>
  <c r="AB40" i="6"/>
  <c r="AB82" i="6" s="1"/>
  <c r="AB120" i="6" s="1"/>
  <c r="R11" i="31" s="1"/>
  <c r="AC40" i="6"/>
  <c r="AC82" i="6" s="1"/>
  <c r="AC120" i="6" s="1"/>
  <c r="S11" i="31" s="1"/>
  <c r="AD40" i="6"/>
  <c r="AD82" i="6" s="1"/>
  <c r="AD120" i="6" s="1"/>
  <c r="T11" i="31" s="1"/>
  <c r="M39" i="7"/>
  <c r="M75" i="7" s="1"/>
  <c r="C12" i="31" s="1"/>
  <c r="N39" i="7"/>
  <c r="N75" i="7" s="1"/>
  <c r="D12" i="31" s="1"/>
  <c r="O39" i="7"/>
  <c r="O75" i="7" s="1"/>
  <c r="E12" i="31" s="1"/>
  <c r="P39" i="7"/>
  <c r="P75" i="7" s="1"/>
  <c r="F12" i="31" s="1"/>
  <c r="Q39" i="7"/>
  <c r="Q75" i="7" s="1"/>
  <c r="G12" i="31" s="1"/>
  <c r="R39" i="7"/>
  <c r="R75" i="7" s="1"/>
  <c r="H12" i="31" s="1"/>
  <c r="S39" i="7"/>
  <c r="S75" i="7" s="1"/>
  <c r="I12" i="31" s="1"/>
  <c r="T39" i="7"/>
  <c r="T75" i="7" s="1"/>
  <c r="J12" i="31" s="1"/>
  <c r="U39" i="7"/>
  <c r="U75" i="7" s="1"/>
  <c r="K12" i="31" s="1"/>
  <c r="V39" i="7"/>
  <c r="V75" i="7" s="1"/>
  <c r="L12" i="31" s="1"/>
  <c r="W39" i="7"/>
  <c r="W75" i="7" s="1"/>
  <c r="M12" i="31" s="1"/>
  <c r="X39" i="7"/>
  <c r="X75" i="7" s="1"/>
  <c r="N12" i="31" s="1"/>
  <c r="Y39" i="7"/>
  <c r="Y75" i="7" s="1"/>
  <c r="O12" i="31" s="1"/>
  <c r="Z39" i="7"/>
  <c r="Z75" i="7" s="1"/>
  <c r="P12" i="31" s="1"/>
  <c r="AA39" i="7"/>
  <c r="AA75" i="7" s="1"/>
  <c r="Q12" i="31" s="1"/>
  <c r="AB39" i="7"/>
  <c r="AB75" i="7" s="1"/>
  <c r="R12" i="31" s="1"/>
  <c r="AC39" i="7"/>
  <c r="AC75" i="7" s="1"/>
  <c r="S12" i="31" s="1"/>
  <c r="AD39" i="7"/>
  <c r="AD75" i="7" s="1"/>
  <c r="T12" i="31" s="1"/>
  <c r="L71" i="7"/>
  <c r="I71" i="7" s="1"/>
  <c r="L72" i="7"/>
  <c r="I72" i="7" s="1"/>
  <c r="L73" i="7"/>
  <c r="I73" i="7" s="1"/>
  <c r="L74" i="7"/>
  <c r="I74" i="7" s="1"/>
  <c r="L7" i="7"/>
  <c r="L8" i="7"/>
  <c r="L40" i="6"/>
  <c r="L82" i="6" s="1"/>
  <c r="L120" i="6" s="1"/>
  <c r="B11" i="31" s="1"/>
  <c r="M38" i="5"/>
  <c r="M76" i="5" s="1"/>
  <c r="C10" i="31" s="1"/>
  <c r="N38" i="5"/>
  <c r="N76" i="5" s="1"/>
  <c r="D10" i="31" s="1"/>
  <c r="O38" i="5"/>
  <c r="O76" i="5" s="1"/>
  <c r="E10" i="31" s="1"/>
  <c r="P38" i="5"/>
  <c r="P76" i="5" s="1"/>
  <c r="F10" i="31" s="1"/>
  <c r="Q38" i="5"/>
  <c r="Q76" i="5" s="1"/>
  <c r="G10" i="31" s="1"/>
  <c r="R38" i="5"/>
  <c r="R76" i="5" s="1"/>
  <c r="H10" i="31" s="1"/>
  <c r="S38" i="5"/>
  <c r="S76" i="5" s="1"/>
  <c r="I10" i="31" s="1"/>
  <c r="T38" i="5"/>
  <c r="T76" i="5" s="1"/>
  <c r="J10" i="31" s="1"/>
  <c r="U38" i="5"/>
  <c r="U76" i="5" s="1"/>
  <c r="K10" i="31" s="1"/>
  <c r="V38" i="5"/>
  <c r="V76" i="5" s="1"/>
  <c r="L10" i="31" s="1"/>
  <c r="W38" i="5"/>
  <c r="W76" i="5" s="1"/>
  <c r="M10" i="31" s="1"/>
  <c r="X38" i="5"/>
  <c r="X76" i="5" s="1"/>
  <c r="N10" i="31" s="1"/>
  <c r="Y38" i="5"/>
  <c r="Y76" i="5" s="1"/>
  <c r="O10" i="31" s="1"/>
  <c r="Z38" i="5"/>
  <c r="Z76" i="5" s="1"/>
  <c r="P10" i="31" s="1"/>
  <c r="AA38" i="5"/>
  <c r="AA76" i="5"/>
  <c r="Q10" i="31" s="1"/>
  <c r="AB38" i="5"/>
  <c r="AB76" i="5" s="1"/>
  <c r="R10" i="31" s="1"/>
  <c r="AC38" i="5"/>
  <c r="AC76" i="5" s="1"/>
  <c r="S10" i="31" s="1"/>
  <c r="AD38" i="5"/>
  <c r="AD76" i="5" s="1"/>
  <c r="T10" i="31" s="1"/>
  <c r="L38" i="5"/>
  <c r="L76" i="5" s="1"/>
  <c r="B10" i="31" s="1"/>
  <c r="J36" i="22"/>
  <c r="K36" i="22"/>
  <c r="L36" i="22"/>
  <c r="M36" i="22"/>
  <c r="N36" i="22"/>
  <c r="O36" i="22"/>
  <c r="P36" i="22"/>
  <c r="Q36" i="22"/>
  <c r="R36" i="22"/>
  <c r="S36" i="22"/>
  <c r="T36" i="22"/>
  <c r="U36" i="22"/>
  <c r="V36" i="22"/>
  <c r="W36" i="22"/>
  <c r="X36" i="22"/>
  <c r="Y36" i="22"/>
  <c r="Z36" i="22"/>
  <c r="AA36" i="22"/>
  <c r="AB36" i="22"/>
  <c r="AC36" i="22"/>
  <c r="AD36" i="22"/>
  <c r="L36" i="17"/>
  <c r="L35" i="17"/>
  <c r="L34" i="17"/>
  <c r="L33" i="17"/>
  <c r="L32" i="17"/>
  <c r="L31" i="17"/>
  <c r="L30" i="17"/>
  <c r="L29" i="17"/>
  <c r="L28" i="17"/>
  <c r="L27" i="17"/>
  <c r="L26" i="17"/>
  <c r="L25" i="17"/>
  <c r="L24" i="17"/>
  <c r="AD38" i="12"/>
  <c r="AD61" i="12" s="1"/>
  <c r="AC38" i="12"/>
  <c r="AC61" i="12" s="1"/>
  <c r="AB38" i="12"/>
  <c r="AB61" i="12" s="1"/>
  <c r="AA38" i="12"/>
  <c r="AA61" i="12" s="1"/>
  <c r="Z38" i="12"/>
  <c r="Z61" i="12" s="1"/>
  <c r="Y38" i="12"/>
  <c r="Y61" i="12" s="1"/>
  <c r="X38" i="12"/>
  <c r="X61" i="12" s="1"/>
  <c r="W38" i="12"/>
  <c r="W61" i="12" s="1"/>
  <c r="V38" i="12"/>
  <c r="V61" i="12" s="1"/>
  <c r="U38" i="12"/>
  <c r="U61" i="12" s="1"/>
  <c r="T38" i="12"/>
  <c r="T61" i="12" s="1"/>
  <c r="S38" i="12"/>
  <c r="S61" i="12" s="1"/>
  <c r="R38" i="12"/>
  <c r="R61" i="12" s="1"/>
  <c r="Q38" i="12"/>
  <c r="Q61" i="12" s="1"/>
  <c r="P38" i="12"/>
  <c r="P61" i="12" s="1"/>
  <c r="O38" i="12"/>
  <c r="O61" i="12" s="1"/>
  <c r="N38" i="12"/>
  <c r="M38" i="12"/>
  <c r="M61" i="12" s="1"/>
  <c r="L38" i="12"/>
  <c r="L61" i="12" s="1"/>
  <c r="K38" i="12"/>
  <c r="K61" i="12" s="1"/>
  <c r="J38" i="12"/>
  <c r="J61" i="12" s="1"/>
  <c r="I38" i="12"/>
  <c r="I10" i="7"/>
  <c r="I9" i="7"/>
  <c r="I8" i="7"/>
  <c r="I7" i="7"/>
  <c r="M15" i="8"/>
  <c r="C13" i="31" s="1"/>
  <c r="D13" i="31"/>
  <c r="O15" i="8"/>
  <c r="E13" i="31" s="1"/>
  <c r="P15" i="8"/>
  <c r="F13" i="31" s="1"/>
  <c r="Q15" i="8"/>
  <c r="G13" i="31" s="1"/>
  <c r="R15" i="8"/>
  <c r="H13" i="31" s="1"/>
  <c r="S15" i="8"/>
  <c r="I13" i="31" s="1"/>
  <c r="T15" i="8"/>
  <c r="J13" i="31" s="1"/>
  <c r="U15" i="8"/>
  <c r="K13" i="31" s="1"/>
  <c r="V15" i="8"/>
  <c r="L13" i="31" s="1"/>
  <c r="W15" i="8"/>
  <c r="M13" i="31" s="1"/>
  <c r="X15" i="8"/>
  <c r="N13" i="31" s="1"/>
  <c r="Y15" i="8"/>
  <c r="O13" i="31" s="1"/>
  <c r="Z15" i="8"/>
  <c r="P13" i="31" s="1"/>
  <c r="AA15" i="8"/>
  <c r="Q13" i="31" s="1"/>
  <c r="AB15" i="8"/>
  <c r="R13" i="31" s="1"/>
  <c r="AC15" i="8"/>
  <c r="S13" i="31" s="1"/>
  <c r="AD15" i="8"/>
  <c r="T13" i="31" s="1"/>
  <c r="M29" i="8"/>
  <c r="C14" i="31" s="1"/>
  <c r="N29" i="8"/>
  <c r="D14" i="31" s="1"/>
  <c r="O29" i="8"/>
  <c r="E14" i="31" s="1"/>
  <c r="P29" i="8"/>
  <c r="F14" i="31" s="1"/>
  <c r="Q29" i="8"/>
  <c r="G14" i="31" s="1"/>
  <c r="R29" i="8"/>
  <c r="H14" i="31" s="1"/>
  <c r="S29" i="8"/>
  <c r="I14" i="31" s="1"/>
  <c r="T29" i="8"/>
  <c r="J14" i="31" s="1"/>
  <c r="U29" i="8"/>
  <c r="K14" i="31" s="1"/>
  <c r="V29" i="8"/>
  <c r="L14" i="31" s="1"/>
  <c r="W29" i="8"/>
  <c r="M14" i="31" s="1"/>
  <c r="X29" i="8"/>
  <c r="N14" i="31" s="1"/>
  <c r="Y29" i="8"/>
  <c r="O14" i="31" s="1"/>
  <c r="Z29" i="8"/>
  <c r="P14" i="31" s="1"/>
  <c r="AA29" i="8"/>
  <c r="Q14" i="31" s="1"/>
  <c r="AB29" i="8"/>
  <c r="R14" i="31" s="1"/>
  <c r="AC29" i="8"/>
  <c r="S14" i="31" s="1"/>
  <c r="AD29" i="8"/>
  <c r="T14" i="31" s="1"/>
  <c r="M23" i="32"/>
  <c r="C15" i="31" s="1"/>
  <c r="N23" i="32"/>
  <c r="D15" i="31" s="1"/>
  <c r="O23" i="32"/>
  <c r="E15" i="31" s="1"/>
  <c r="P23" i="32"/>
  <c r="F15" i="31" s="1"/>
  <c r="Q23" i="32"/>
  <c r="G15" i="31" s="1"/>
  <c r="R23" i="32"/>
  <c r="H15" i="31" s="1"/>
  <c r="S23" i="32"/>
  <c r="I15" i="31" s="1"/>
  <c r="T23" i="32"/>
  <c r="J15" i="31" s="1"/>
  <c r="U23" i="32"/>
  <c r="K15" i="31" s="1"/>
  <c r="V23" i="32"/>
  <c r="L15" i="31" s="1"/>
  <c r="W23" i="32"/>
  <c r="M15" i="31" s="1"/>
  <c r="X23" i="32"/>
  <c r="N15" i="31" s="1"/>
  <c r="Y23" i="32"/>
  <c r="O15" i="31" s="1"/>
  <c r="Z23" i="32"/>
  <c r="P15" i="31" s="1"/>
  <c r="AA23" i="32"/>
  <c r="Q15" i="31" s="1"/>
  <c r="AB23" i="32"/>
  <c r="R15" i="31" s="1"/>
  <c r="AC23" i="32"/>
  <c r="S15" i="31" s="1"/>
  <c r="AD23" i="32"/>
  <c r="T15" i="31" s="1"/>
  <c r="M40" i="32"/>
  <c r="C16" i="31" s="1"/>
  <c r="N40" i="32"/>
  <c r="D16" i="31" s="1"/>
  <c r="O40" i="32"/>
  <c r="E16" i="31" s="1"/>
  <c r="P40" i="32"/>
  <c r="F16" i="31" s="1"/>
  <c r="Q40" i="32"/>
  <c r="G16" i="31" s="1"/>
  <c r="R40" i="32"/>
  <c r="H16" i="31" s="1"/>
  <c r="S40" i="32"/>
  <c r="I16" i="31" s="1"/>
  <c r="T40" i="32"/>
  <c r="J16" i="31" s="1"/>
  <c r="U40" i="32"/>
  <c r="K16" i="31" s="1"/>
  <c r="V40" i="32"/>
  <c r="L16" i="31" s="1"/>
  <c r="W40" i="32"/>
  <c r="M16" i="31" s="1"/>
  <c r="X40" i="32"/>
  <c r="N16" i="31" s="1"/>
  <c r="Y40" i="32"/>
  <c r="O16" i="31" s="1"/>
  <c r="Z40" i="32"/>
  <c r="P16" i="31" s="1"/>
  <c r="AA40" i="32"/>
  <c r="Q16" i="31" s="1"/>
  <c r="AB40" i="32"/>
  <c r="R16" i="31" s="1"/>
  <c r="AC40" i="32"/>
  <c r="S16" i="31" s="1"/>
  <c r="AD40" i="32"/>
  <c r="T16" i="31" s="1"/>
  <c r="M16" i="13"/>
  <c r="C18" i="31" s="1"/>
  <c r="N16" i="13"/>
  <c r="D18" i="31" s="1"/>
  <c r="O16" i="13"/>
  <c r="E18" i="31" s="1"/>
  <c r="P16" i="13"/>
  <c r="F18" i="31" s="1"/>
  <c r="Q16" i="13"/>
  <c r="G18" i="31" s="1"/>
  <c r="R16" i="13"/>
  <c r="H18" i="31" s="1"/>
  <c r="S16" i="13"/>
  <c r="I18" i="31" s="1"/>
  <c r="T16" i="13"/>
  <c r="J18" i="31" s="1"/>
  <c r="U16" i="13"/>
  <c r="K18" i="31" s="1"/>
  <c r="V16" i="13"/>
  <c r="L18" i="31" s="1"/>
  <c r="W16" i="13"/>
  <c r="M18" i="31" s="1"/>
  <c r="X16" i="13"/>
  <c r="N18" i="31" s="1"/>
  <c r="Y16" i="13"/>
  <c r="O18" i="31" s="1"/>
  <c r="Z16" i="13"/>
  <c r="P18" i="31" s="1"/>
  <c r="AA16" i="13"/>
  <c r="Q18" i="31" s="1"/>
  <c r="AB16" i="13"/>
  <c r="R18" i="31" s="1"/>
  <c r="AC16" i="13"/>
  <c r="S18" i="31" s="1"/>
  <c r="AD16" i="13"/>
  <c r="T18" i="31" s="1"/>
  <c r="M34" i="13"/>
  <c r="C19" i="31" s="1"/>
  <c r="N34" i="13"/>
  <c r="D19" i="31" s="1"/>
  <c r="O34" i="13"/>
  <c r="E19" i="31" s="1"/>
  <c r="P34" i="13"/>
  <c r="F19" i="31" s="1"/>
  <c r="Q34" i="13"/>
  <c r="G19" i="31" s="1"/>
  <c r="R34" i="13"/>
  <c r="H19" i="31" s="1"/>
  <c r="S34" i="13"/>
  <c r="I19" i="31" s="1"/>
  <c r="T34" i="13"/>
  <c r="J19" i="31" s="1"/>
  <c r="U34" i="13"/>
  <c r="K19" i="31" s="1"/>
  <c r="V34" i="13"/>
  <c r="L19" i="31" s="1"/>
  <c r="W34" i="13"/>
  <c r="M19" i="31" s="1"/>
  <c r="X34" i="13"/>
  <c r="N19" i="31" s="1"/>
  <c r="Y34" i="13"/>
  <c r="O19" i="31" s="1"/>
  <c r="Z34" i="13"/>
  <c r="P19" i="31" s="1"/>
  <c r="AA34" i="13"/>
  <c r="Q19" i="31" s="1"/>
  <c r="AB34" i="13"/>
  <c r="R19" i="31" s="1"/>
  <c r="AC34" i="13"/>
  <c r="S19" i="31" s="1"/>
  <c r="AD34" i="13"/>
  <c r="T19" i="31" s="1"/>
  <c r="M18" i="15"/>
  <c r="C20" i="31" s="1"/>
  <c r="N18" i="15"/>
  <c r="D20" i="31" s="1"/>
  <c r="O18" i="15"/>
  <c r="E20" i="31" s="1"/>
  <c r="P18" i="15"/>
  <c r="F20" i="31" s="1"/>
  <c r="Q18" i="15"/>
  <c r="G20" i="31" s="1"/>
  <c r="R18" i="15"/>
  <c r="H20" i="31" s="1"/>
  <c r="S18" i="15"/>
  <c r="I20" i="31" s="1"/>
  <c r="T18" i="15"/>
  <c r="J20" i="31" s="1"/>
  <c r="U18" i="15"/>
  <c r="K20" i="31" s="1"/>
  <c r="V18" i="15"/>
  <c r="L20" i="31" s="1"/>
  <c r="W18" i="15"/>
  <c r="M20" i="31" s="1"/>
  <c r="X18" i="15"/>
  <c r="N20" i="31" s="1"/>
  <c r="Y18" i="15"/>
  <c r="O20" i="31" s="1"/>
  <c r="Z18" i="15"/>
  <c r="P20" i="31" s="1"/>
  <c r="AA18" i="15"/>
  <c r="Q20" i="31" s="1"/>
  <c r="AB18" i="15"/>
  <c r="R20" i="31" s="1"/>
  <c r="AC18" i="15"/>
  <c r="S20" i="31" s="1"/>
  <c r="AD18" i="15"/>
  <c r="T20" i="31" s="1"/>
  <c r="M38" i="15"/>
  <c r="C21" i="31" s="1"/>
  <c r="N38" i="15"/>
  <c r="D21" i="31" s="1"/>
  <c r="O38" i="15"/>
  <c r="E21" i="31" s="1"/>
  <c r="P38" i="15"/>
  <c r="F21" i="31" s="1"/>
  <c r="Q38" i="15"/>
  <c r="G21" i="31" s="1"/>
  <c r="R38" i="15"/>
  <c r="H21" i="31" s="1"/>
  <c r="S38" i="15"/>
  <c r="I21" i="31" s="1"/>
  <c r="T38" i="15"/>
  <c r="J21" i="31" s="1"/>
  <c r="U38" i="15"/>
  <c r="K21" i="31" s="1"/>
  <c r="V38" i="15"/>
  <c r="L21" i="31" s="1"/>
  <c r="W38" i="15"/>
  <c r="M21" i="31" s="1"/>
  <c r="X38" i="15"/>
  <c r="N21" i="31" s="1"/>
  <c r="Y38" i="15"/>
  <c r="O21" i="31" s="1"/>
  <c r="Z38" i="15"/>
  <c r="P21" i="31" s="1"/>
  <c r="AA38" i="15"/>
  <c r="Q21" i="31" s="1"/>
  <c r="AB38" i="15"/>
  <c r="R21" i="31" s="1"/>
  <c r="AC38" i="15"/>
  <c r="S21" i="31" s="1"/>
  <c r="AD38" i="15"/>
  <c r="T21" i="31" s="1"/>
  <c r="C22" i="31"/>
  <c r="D22" i="31"/>
  <c r="E22" i="31"/>
  <c r="P13" i="17"/>
  <c r="F22" i="31" s="1"/>
  <c r="Q13" i="17"/>
  <c r="G22" i="31" s="1"/>
  <c r="R13" i="17"/>
  <c r="H22" i="31" s="1"/>
  <c r="S13" i="17"/>
  <c r="I22" i="31" s="1"/>
  <c r="T13" i="17"/>
  <c r="J22" i="31" s="1"/>
  <c r="U13" i="17"/>
  <c r="K22" i="31" s="1"/>
  <c r="V13" i="17"/>
  <c r="L22" i="31" s="1"/>
  <c r="W13" i="17"/>
  <c r="M22" i="31" s="1"/>
  <c r="X13" i="17"/>
  <c r="N22" i="31" s="1"/>
  <c r="Y13" i="17"/>
  <c r="O22" i="31" s="1"/>
  <c r="Z13" i="17"/>
  <c r="P22" i="31" s="1"/>
  <c r="AA13" i="17"/>
  <c r="Q22" i="31" s="1"/>
  <c r="AB13" i="17"/>
  <c r="R22" i="31" s="1"/>
  <c r="AC13" i="17"/>
  <c r="S22" i="31" s="1"/>
  <c r="AD13" i="17"/>
  <c r="T22" i="31" s="1"/>
  <c r="M37" i="17"/>
  <c r="C23" i="31" s="1"/>
  <c r="N37" i="17"/>
  <c r="D23" i="31" s="1"/>
  <c r="O37" i="17"/>
  <c r="E23" i="31" s="1"/>
  <c r="P37" i="17"/>
  <c r="F23" i="31" s="1"/>
  <c r="Q37" i="17"/>
  <c r="G23" i="31" s="1"/>
  <c r="R37" i="17"/>
  <c r="H23" i="31" s="1"/>
  <c r="S37" i="17"/>
  <c r="I23" i="31" s="1"/>
  <c r="T37" i="17"/>
  <c r="J23" i="31" s="1"/>
  <c r="U37" i="17"/>
  <c r="K23" i="31" s="1"/>
  <c r="V37" i="17"/>
  <c r="L23" i="31" s="1"/>
  <c r="W37" i="17"/>
  <c r="M23" i="31" s="1"/>
  <c r="X37" i="17"/>
  <c r="N23" i="31" s="1"/>
  <c r="Y37" i="17"/>
  <c r="O23" i="31" s="1"/>
  <c r="Z37" i="17"/>
  <c r="P23" i="31" s="1"/>
  <c r="AA37" i="17"/>
  <c r="Q23" i="31" s="1"/>
  <c r="AB37" i="17"/>
  <c r="R23" i="31" s="1"/>
  <c r="AC37" i="17"/>
  <c r="S23" i="31" s="1"/>
  <c r="AD37" i="17"/>
  <c r="T23" i="31" s="1"/>
  <c r="C25" i="31"/>
  <c r="D25" i="31"/>
  <c r="E25" i="31"/>
  <c r="F25" i="31"/>
  <c r="G25" i="31"/>
  <c r="H25" i="31"/>
  <c r="I25" i="31"/>
  <c r="J25" i="31"/>
  <c r="K25" i="31"/>
  <c r="L25" i="31"/>
  <c r="M25" i="31"/>
  <c r="N25" i="31"/>
  <c r="O25" i="31"/>
  <c r="P25" i="31"/>
  <c r="Q25" i="31"/>
  <c r="R25" i="31"/>
  <c r="S25" i="31"/>
  <c r="T25" i="31"/>
  <c r="M31" i="20"/>
  <c r="C26" i="31" s="1"/>
  <c r="N31" i="20"/>
  <c r="D26" i="31" s="1"/>
  <c r="O31" i="20"/>
  <c r="E26" i="31" s="1"/>
  <c r="P31" i="20"/>
  <c r="F26" i="31" s="1"/>
  <c r="Q31" i="20"/>
  <c r="G26" i="31" s="1"/>
  <c r="R31" i="20"/>
  <c r="H26" i="31" s="1"/>
  <c r="S31" i="20"/>
  <c r="I26" i="31" s="1"/>
  <c r="T31" i="20"/>
  <c r="J26" i="31" s="1"/>
  <c r="U31" i="20"/>
  <c r="K26" i="31" s="1"/>
  <c r="V31" i="20"/>
  <c r="L26" i="31" s="1"/>
  <c r="W31" i="20"/>
  <c r="M26" i="31" s="1"/>
  <c r="X31" i="20"/>
  <c r="N26" i="31" s="1"/>
  <c r="Y31" i="20"/>
  <c r="O26" i="31" s="1"/>
  <c r="Z31" i="20"/>
  <c r="P26" i="31" s="1"/>
  <c r="AA31" i="20"/>
  <c r="Q26" i="31" s="1"/>
  <c r="AB31" i="20"/>
  <c r="R26" i="31" s="1"/>
  <c r="AC31" i="20"/>
  <c r="S26" i="31" s="1"/>
  <c r="AD31" i="20"/>
  <c r="T26" i="31" s="1"/>
  <c r="M14" i="22"/>
  <c r="C27" i="31" s="1"/>
  <c r="N14" i="22"/>
  <c r="D27" i="31" s="1"/>
  <c r="O14" i="22"/>
  <c r="E27" i="31" s="1"/>
  <c r="P14" i="22"/>
  <c r="F27" i="31" s="1"/>
  <c r="Q14" i="22"/>
  <c r="G27" i="31" s="1"/>
  <c r="R14" i="22"/>
  <c r="H27" i="31" s="1"/>
  <c r="S14" i="22"/>
  <c r="I27" i="31" s="1"/>
  <c r="T14" i="22"/>
  <c r="J27" i="31" s="1"/>
  <c r="U14" i="22"/>
  <c r="K27" i="31" s="1"/>
  <c r="V14" i="22"/>
  <c r="L27" i="31" s="1"/>
  <c r="W14" i="22"/>
  <c r="M27" i="31" s="1"/>
  <c r="X14" i="22"/>
  <c r="N27" i="31" s="1"/>
  <c r="Y14" i="22"/>
  <c r="O27" i="31" s="1"/>
  <c r="Z14" i="22"/>
  <c r="P27" i="31" s="1"/>
  <c r="AA14" i="22"/>
  <c r="Q27" i="31" s="1"/>
  <c r="AB14" i="22"/>
  <c r="R27" i="31" s="1"/>
  <c r="AC14" i="22"/>
  <c r="S27" i="31" s="1"/>
  <c r="AD14" i="22"/>
  <c r="T27" i="31" s="1"/>
  <c r="C28" i="31"/>
  <c r="D28" i="31"/>
  <c r="E28" i="31"/>
  <c r="F28" i="31"/>
  <c r="G28" i="31"/>
  <c r="H28" i="31"/>
  <c r="I28" i="31"/>
  <c r="J28" i="31"/>
  <c r="K28" i="31"/>
  <c r="L28" i="31"/>
  <c r="M28" i="31"/>
  <c r="N28" i="31"/>
  <c r="O28" i="31"/>
  <c r="P28" i="31"/>
  <c r="Q28" i="31"/>
  <c r="R28" i="31"/>
  <c r="S28" i="31"/>
  <c r="T28" i="31"/>
  <c r="M29" i="24"/>
  <c r="C29" i="31" s="1"/>
  <c r="N29" i="24"/>
  <c r="D29" i="31" s="1"/>
  <c r="O29" i="24"/>
  <c r="E29" i="31" s="1"/>
  <c r="P29" i="24"/>
  <c r="F29" i="31" s="1"/>
  <c r="Q29" i="24"/>
  <c r="G29" i="31" s="1"/>
  <c r="R29" i="24"/>
  <c r="H29" i="31" s="1"/>
  <c r="S29" i="24"/>
  <c r="I29" i="31" s="1"/>
  <c r="T29" i="24"/>
  <c r="J29" i="31" s="1"/>
  <c r="U29" i="24"/>
  <c r="K29" i="31" s="1"/>
  <c r="V29" i="24"/>
  <c r="L29" i="31" s="1"/>
  <c r="W29" i="24"/>
  <c r="M29" i="31" s="1"/>
  <c r="X29" i="24"/>
  <c r="N29" i="31" s="1"/>
  <c r="Y29" i="24"/>
  <c r="O29" i="31" s="1"/>
  <c r="Z29" i="24"/>
  <c r="P29" i="31" s="1"/>
  <c r="AA29" i="24"/>
  <c r="Q29" i="31" s="1"/>
  <c r="AB29" i="24"/>
  <c r="R29" i="31" s="1"/>
  <c r="AC29" i="24"/>
  <c r="S29" i="31" s="1"/>
  <c r="AD29" i="24"/>
  <c r="T29" i="31" s="1"/>
  <c r="M13" i="25"/>
  <c r="C30" i="31" s="1"/>
  <c r="N13" i="25"/>
  <c r="D30" i="31" s="1"/>
  <c r="O13" i="25"/>
  <c r="E30" i="31" s="1"/>
  <c r="P13" i="25"/>
  <c r="F30" i="31" s="1"/>
  <c r="Q13" i="25"/>
  <c r="G30" i="31" s="1"/>
  <c r="R13" i="25"/>
  <c r="H30" i="31" s="1"/>
  <c r="S13" i="25"/>
  <c r="I30" i="31" s="1"/>
  <c r="T13" i="25"/>
  <c r="J30" i="31" s="1"/>
  <c r="U13" i="25"/>
  <c r="K30" i="31" s="1"/>
  <c r="V13" i="25"/>
  <c r="L30" i="31" s="1"/>
  <c r="W13" i="25"/>
  <c r="M30" i="31" s="1"/>
  <c r="X13" i="25"/>
  <c r="N30" i="31" s="1"/>
  <c r="Y13" i="25"/>
  <c r="O30" i="31" s="1"/>
  <c r="Z13" i="25"/>
  <c r="P30" i="31" s="1"/>
  <c r="AA13" i="25"/>
  <c r="Q30" i="31" s="1"/>
  <c r="AB13" i="25"/>
  <c r="R30" i="31" s="1"/>
  <c r="AC13" i="25"/>
  <c r="S30" i="31" s="1"/>
  <c r="AD13" i="25"/>
  <c r="T30" i="31" s="1"/>
  <c r="M30" i="25"/>
  <c r="C31" i="31" s="1"/>
  <c r="N30" i="25"/>
  <c r="D31" i="31" s="1"/>
  <c r="O30" i="25"/>
  <c r="E31" i="31" s="1"/>
  <c r="P30" i="25"/>
  <c r="F31" i="31" s="1"/>
  <c r="G31" i="31"/>
  <c r="R30" i="25"/>
  <c r="H31" i="31" s="1"/>
  <c r="S30" i="25"/>
  <c r="I31" i="31" s="1"/>
  <c r="J31" i="31"/>
  <c r="K31" i="31"/>
  <c r="V30" i="25"/>
  <c r="L31" i="31" s="1"/>
  <c r="W30" i="25"/>
  <c r="M31" i="31" s="1"/>
  <c r="N31" i="31"/>
  <c r="O31" i="31"/>
  <c r="Z30" i="25"/>
  <c r="P31" i="31" s="1"/>
  <c r="AA30" i="25"/>
  <c r="Q31" i="31" s="1"/>
  <c r="R31" i="31"/>
  <c r="AC30" i="25"/>
  <c r="S31" i="31" s="1"/>
  <c r="AD30" i="25"/>
  <c r="T31" i="31" s="1"/>
  <c r="L30" i="25"/>
  <c r="B31" i="31" s="1"/>
  <c r="K30" i="25"/>
  <c r="J30" i="25"/>
  <c r="B28" i="31"/>
  <c r="L31" i="20"/>
  <c r="B26" i="31" s="1"/>
  <c r="K31" i="20"/>
  <c r="J31" i="20"/>
  <c r="L37" i="17"/>
  <c r="B23" i="31" s="1"/>
  <c r="K37" i="17"/>
  <c r="J37" i="17"/>
  <c r="L38" i="15"/>
  <c r="B21" i="31" s="1"/>
  <c r="K38" i="15"/>
  <c r="J38" i="15"/>
  <c r="L34" i="13"/>
  <c r="B19" i="31" s="1"/>
  <c r="L16" i="13"/>
  <c r="B18" i="31" s="1"/>
  <c r="K34" i="13"/>
  <c r="J34" i="13"/>
  <c r="L40" i="32"/>
  <c r="B16" i="31" s="1"/>
  <c r="L23" i="32"/>
  <c r="B15" i="31" s="1"/>
  <c r="K40" i="32"/>
  <c r="J40" i="32"/>
  <c r="J23" i="32"/>
  <c r="K23" i="32"/>
  <c r="L29" i="8"/>
  <c r="B14" i="31" s="1"/>
  <c r="K29" i="8"/>
  <c r="J29" i="8"/>
  <c r="W36" i="4"/>
  <c r="M9" i="31" s="1"/>
  <c r="X36" i="4"/>
  <c r="N9" i="31" s="1"/>
  <c r="Y36" i="4"/>
  <c r="O9" i="31" s="1"/>
  <c r="Z36" i="4"/>
  <c r="P9" i="31" s="1"/>
  <c r="AA36" i="4"/>
  <c r="Q9" i="31" s="1"/>
  <c r="AB36" i="4"/>
  <c r="R9" i="31" s="1"/>
  <c r="AC36" i="4"/>
  <c r="S9" i="31" s="1"/>
  <c r="AD36" i="4"/>
  <c r="T9" i="31" s="1"/>
  <c r="S36" i="4"/>
  <c r="I9" i="31" s="1"/>
  <c r="T36" i="4"/>
  <c r="J9" i="31" s="1"/>
  <c r="U36" i="4"/>
  <c r="K9" i="31" s="1"/>
  <c r="V36" i="4"/>
  <c r="L9" i="31" s="1"/>
  <c r="L36" i="4"/>
  <c r="B9" i="31" s="1"/>
  <c r="M36" i="4"/>
  <c r="C9" i="31" s="1"/>
  <c r="N36" i="4"/>
  <c r="D9" i="31" s="1"/>
  <c r="O36" i="4"/>
  <c r="E9" i="31" s="1"/>
  <c r="P36" i="4"/>
  <c r="F9" i="31" s="1"/>
  <c r="Q36" i="4"/>
  <c r="G9" i="31" s="1"/>
  <c r="R36" i="4"/>
  <c r="H9" i="31" s="1"/>
  <c r="L15" i="8"/>
  <c r="B13" i="31" s="1"/>
  <c r="L18" i="15"/>
  <c r="B20" i="31" s="1"/>
  <c r="L13" i="17"/>
  <c r="B22" i="31" s="1"/>
  <c r="B25" i="31"/>
  <c r="L14" i="22"/>
  <c r="B27" i="31" s="1"/>
  <c r="L29" i="24"/>
  <c r="B29" i="31" s="1"/>
  <c r="L13" i="25"/>
  <c r="B30" i="31" s="1"/>
  <c r="J28" i="28"/>
  <c r="K28" i="28"/>
  <c r="I40" i="6"/>
  <c r="I82" i="6" s="1"/>
  <c r="I120" i="6" s="1"/>
  <c r="I39" i="7"/>
  <c r="I75" i="7" s="1"/>
  <c r="I38" i="5"/>
  <c r="J13" i="25"/>
  <c r="K13" i="25"/>
  <c r="J29" i="24"/>
  <c r="K29" i="24"/>
  <c r="J14" i="22"/>
  <c r="K14" i="22"/>
  <c r="J13" i="17"/>
  <c r="K13" i="17"/>
  <c r="J16" i="13"/>
  <c r="K16" i="13"/>
  <c r="J15" i="8"/>
  <c r="K15" i="8"/>
  <c r="J39" i="7"/>
  <c r="K39" i="7"/>
  <c r="J75" i="7"/>
  <c r="K75" i="7"/>
  <c r="J40" i="6"/>
  <c r="K40" i="6"/>
  <c r="J82" i="6"/>
  <c r="K82" i="6"/>
  <c r="J120" i="6"/>
  <c r="K120" i="6"/>
  <c r="J38" i="5"/>
  <c r="K38" i="5"/>
  <c r="J76" i="5"/>
  <c r="K76" i="5"/>
  <c r="I36" i="4"/>
  <c r="K36" i="4"/>
  <c r="L7" i="3"/>
  <c r="I7" i="3"/>
  <c r="L8" i="3"/>
  <c r="I8" i="3"/>
  <c r="L9" i="3"/>
  <c r="I9" i="3"/>
  <c r="L10" i="3"/>
  <c r="I10" i="3"/>
  <c r="L11" i="3"/>
  <c r="I11" i="3"/>
  <c r="L12" i="3"/>
  <c r="I12" i="3"/>
  <c r="L13" i="3"/>
  <c r="I13" i="3"/>
  <c r="L14" i="3"/>
  <c r="I14" i="3"/>
  <c r="L15" i="3"/>
  <c r="I15" i="3"/>
  <c r="L16" i="3"/>
  <c r="I16" i="3"/>
  <c r="L17" i="3"/>
  <c r="I17" i="3"/>
  <c r="L18" i="3"/>
  <c r="I18" i="3"/>
  <c r="I44" i="3" s="1"/>
  <c r="I93" i="3" s="1"/>
  <c r="I142" i="3" s="1"/>
  <c r="I191" i="3" s="1"/>
  <c r="I240" i="3" s="1"/>
  <c r="I289" i="3" s="1"/>
  <c r="L19" i="3"/>
  <c r="I19" i="3"/>
  <c r="L20" i="3"/>
  <c r="I20" i="3"/>
  <c r="L21" i="3"/>
  <c r="I21" i="3"/>
  <c r="L22" i="3"/>
  <c r="I22" i="3"/>
  <c r="L23" i="3"/>
  <c r="I23" i="3"/>
  <c r="L24" i="3"/>
  <c r="I24" i="3"/>
  <c r="L25" i="3"/>
  <c r="I25" i="3"/>
  <c r="L26" i="3"/>
  <c r="I26" i="3"/>
  <c r="L27" i="3"/>
  <c r="I27" i="3"/>
  <c r="L28" i="3"/>
  <c r="I28" i="3"/>
  <c r="L29" i="3"/>
  <c r="I29" i="3"/>
  <c r="L30" i="3"/>
  <c r="I30" i="3"/>
  <c r="L31" i="3"/>
  <c r="I31" i="3"/>
  <c r="L32" i="3"/>
  <c r="I32" i="3"/>
  <c r="L33" i="3"/>
  <c r="I33" i="3"/>
  <c r="L34" i="3"/>
  <c r="I34" i="3"/>
  <c r="L35" i="3"/>
  <c r="I35" i="3"/>
  <c r="L36" i="3"/>
  <c r="I36" i="3"/>
  <c r="L37" i="3"/>
  <c r="I37" i="3"/>
  <c r="L38" i="3"/>
  <c r="I38" i="3"/>
  <c r="L39" i="3"/>
  <c r="I39" i="3"/>
  <c r="L40" i="3"/>
  <c r="I40" i="3"/>
  <c r="L41" i="3"/>
  <c r="I41" i="3"/>
  <c r="L42" i="3"/>
  <c r="I42" i="3"/>
  <c r="L43" i="3"/>
  <c r="I43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L56" i="3"/>
  <c r="I56" i="3"/>
  <c r="L57" i="3"/>
  <c r="I57" i="3"/>
  <c r="L58" i="3"/>
  <c r="I58" i="3"/>
  <c r="L59" i="3"/>
  <c r="I59" i="3"/>
  <c r="L60" i="3"/>
  <c r="I60" i="3"/>
  <c r="L61" i="3"/>
  <c r="I61" i="3"/>
  <c r="L62" i="3"/>
  <c r="I62" i="3"/>
  <c r="L63" i="3"/>
  <c r="I63" i="3"/>
  <c r="L64" i="3"/>
  <c r="I64" i="3"/>
  <c r="L65" i="3"/>
  <c r="I65" i="3"/>
  <c r="L66" i="3"/>
  <c r="I66" i="3"/>
  <c r="L67" i="3"/>
  <c r="I67" i="3"/>
  <c r="L68" i="3"/>
  <c r="I68" i="3"/>
  <c r="L69" i="3"/>
  <c r="I69" i="3"/>
  <c r="L70" i="3"/>
  <c r="I70" i="3"/>
  <c r="L71" i="3"/>
  <c r="I71" i="3"/>
  <c r="L72" i="3"/>
  <c r="I72" i="3"/>
  <c r="L73" i="3"/>
  <c r="I73" i="3"/>
  <c r="L74" i="3"/>
  <c r="I74" i="3"/>
  <c r="L75" i="3"/>
  <c r="I75" i="3"/>
  <c r="L76" i="3"/>
  <c r="I76" i="3"/>
  <c r="L77" i="3"/>
  <c r="I77" i="3"/>
  <c r="L78" i="3"/>
  <c r="I78" i="3"/>
  <c r="L79" i="3"/>
  <c r="I79" i="3"/>
  <c r="L80" i="3"/>
  <c r="I80" i="3"/>
  <c r="L81" i="3"/>
  <c r="I81" i="3"/>
  <c r="L82" i="3"/>
  <c r="I82" i="3"/>
  <c r="L83" i="3"/>
  <c r="I83" i="3"/>
  <c r="L84" i="3"/>
  <c r="I84" i="3"/>
  <c r="L85" i="3"/>
  <c r="I85" i="3"/>
  <c r="L86" i="3"/>
  <c r="I86" i="3"/>
  <c r="L87" i="3"/>
  <c r="I87" i="3"/>
  <c r="L88" i="3"/>
  <c r="I88" i="3"/>
  <c r="L89" i="3"/>
  <c r="I89" i="3"/>
  <c r="L90" i="3"/>
  <c r="I90" i="3"/>
  <c r="L91" i="3"/>
  <c r="I91" i="3"/>
  <c r="L92" i="3"/>
  <c r="I92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Y93" i="3"/>
  <c r="Z93" i="3"/>
  <c r="AA93" i="3"/>
  <c r="AB93" i="3"/>
  <c r="AC93" i="3"/>
  <c r="AD93" i="3"/>
  <c r="L105" i="3"/>
  <c r="I105" i="3"/>
  <c r="L106" i="3"/>
  <c r="I106" i="3"/>
  <c r="L107" i="3"/>
  <c r="I107" i="3"/>
  <c r="L108" i="3"/>
  <c r="I108" i="3"/>
  <c r="L109" i="3"/>
  <c r="I109" i="3"/>
  <c r="L110" i="3"/>
  <c r="I110" i="3"/>
  <c r="L111" i="3"/>
  <c r="I111" i="3"/>
  <c r="L112" i="3"/>
  <c r="I112" i="3"/>
  <c r="L113" i="3"/>
  <c r="I113" i="3"/>
  <c r="L114" i="3"/>
  <c r="I114" i="3"/>
  <c r="L115" i="3"/>
  <c r="I115" i="3"/>
  <c r="L116" i="3"/>
  <c r="I116" i="3"/>
  <c r="L117" i="3"/>
  <c r="I117" i="3"/>
  <c r="L118" i="3"/>
  <c r="I118" i="3"/>
  <c r="L119" i="3"/>
  <c r="I119" i="3"/>
  <c r="L120" i="3"/>
  <c r="I120" i="3"/>
  <c r="L121" i="3"/>
  <c r="I121" i="3"/>
  <c r="L122" i="3"/>
  <c r="I122" i="3"/>
  <c r="L123" i="3"/>
  <c r="I123" i="3"/>
  <c r="L124" i="3"/>
  <c r="I124" i="3"/>
  <c r="L125" i="3"/>
  <c r="I125" i="3"/>
  <c r="L126" i="3"/>
  <c r="I126" i="3"/>
  <c r="L127" i="3"/>
  <c r="I127" i="3"/>
  <c r="L128" i="3"/>
  <c r="I128" i="3"/>
  <c r="L129" i="3"/>
  <c r="I129" i="3"/>
  <c r="L130" i="3"/>
  <c r="I130" i="3"/>
  <c r="L131" i="3"/>
  <c r="I131" i="3"/>
  <c r="L132" i="3"/>
  <c r="I132" i="3"/>
  <c r="L133" i="3"/>
  <c r="I133" i="3"/>
  <c r="L134" i="3"/>
  <c r="I134" i="3"/>
  <c r="L135" i="3"/>
  <c r="I135" i="3"/>
  <c r="L136" i="3"/>
  <c r="I136" i="3"/>
  <c r="L137" i="3"/>
  <c r="I137" i="3"/>
  <c r="L138" i="3"/>
  <c r="I138" i="3"/>
  <c r="L139" i="3"/>
  <c r="I139" i="3"/>
  <c r="L140" i="3"/>
  <c r="I140" i="3"/>
  <c r="L141" i="3"/>
  <c r="I141" i="3"/>
  <c r="J142" i="3"/>
  <c r="K142" i="3"/>
  <c r="L142" i="3"/>
  <c r="M142" i="3"/>
  <c r="N142" i="3"/>
  <c r="O142" i="3"/>
  <c r="P142" i="3"/>
  <c r="Q142" i="3"/>
  <c r="R142" i="3"/>
  <c r="S142" i="3"/>
  <c r="T142" i="3"/>
  <c r="U142" i="3"/>
  <c r="V142" i="3"/>
  <c r="W142" i="3"/>
  <c r="X142" i="3"/>
  <c r="Y142" i="3"/>
  <c r="Z142" i="3"/>
  <c r="AA142" i="3"/>
  <c r="AB142" i="3"/>
  <c r="AC142" i="3"/>
  <c r="AD142" i="3"/>
  <c r="L154" i="3"/>
  <c r="I154" i="3"/>
  <c r="L155" i="3"/>
  <c r="I155" i="3"/>
  <c r="L156" i="3"/>
  <c r="I156" i="3"/>
  <c r="L157" i="3"/>
  <c r="I157" i="3"/>
  <c r="L158" i="3"/>
  <c r="I158" i="3"/>
  <c r="L159" i="3"/>
  <c r="I159" i="3"/>
  <c r="L160" i="3"/>
  <c r="I160" i="3"/>
  <c r="L161" i="3"/>
  <c r="I161" i="3"/>
  <c r="L162" i="3"/>
  <c r="I162" i="3"/>
  <c r="L163" i="3"/>
  <c r="I163" i="3"/>
  <c r="L164" i="3"/>
  <c r="I164" i="3"/>
  <c r="L165" i="3"/>
  <c r="I165" i="3"/>
  <c r="L166" i="3"/>
  <c r="I166" i="3"/>
  <c r="L167" i="3"/>
  <c r="I167" i="3"/>
  <c r="L168" i="3"/>
  <c r="I168" i="3"/>
  <c r="L169" i="3"/>
  <c r="I169" i="3"/>
  <c r="L170" i="3"/>
  <c r="I170" i="3"/>
  <c r="L171" i="3"/>
  <c r="I171" i="3"/>
  <c r="L172" i="3"/>
  <c r="I172" i="3"/>
  <c r="L173" i="3"/>
  <c r="I173" i="3"/>
  <c r="L174" i="3"/>
  <c r="I174" i="3"/>
  <c r="L175" i="3"/>
  <c r="I175" i="3"/>
  <c r="L176" i="3"/>
  <c r="I176" i="3"/>
  <c r="L177" i="3"/>
  <c r="I177" i="3"/>
  <c r="L178" i="3"/>
  <c r="I178" i="3"/>
  <c r="L179" i="3"/>
  <c r="I179" i="3"/>
  <c r="L180" i="3"/>
  <c r="I180" i="3"/>
  <c r="L181" i="3"/>
  <c r="I181" i="3"/>
  <c r="L182" i="3"/>
  <c r="I182" i="3"/>
  <c r="L183" i="3"/>
  <c r="I183" i="3"/>
  <c r="L184" i="3"/>
  <c r="I184" i="3"/>
  <c r="L185" i="3"/>
  <c r="I185" i="3"/>
  <c r="L186" i="3"/>
  <c r="I186" i="3"/>
  <c r="L187" i="3"/>
  <c r="I187" i="3"/>
  <c r="L188" i="3"/>
  <c r="I188" i="3"/>
  <c r="L189" i="3"/>
  <c r="I189" i="3"/>
  <c r="L190" i="3"/>
  <c r="I190" i="3"/>
  <c r="J191" i="3"/>
  <c r="K191" i="3"/>
  <c r="L191" i="3"/>
  <c r="M191" i="3"/>
  <c r="N191" i="3"/>
  <c r="O191" i="3"/>
  <c r="P191" i="3"/>
  <c r="Q191" i="3"/>
  <c r="R191" i="3"/>
  <c r="S191" i="3"/>
  <c r="T191" i="3"/>
  <c r="U191" i="3"/>
  <c r="V191" i="3"/>
  <c r="W191" i="3"/>
  <c r="X191" i="3"/>
  <c r="Y191" i="3"/>
  <c r="Z191" i="3"/>
  <c r="AA191" i="3"/>
  <c r="AB191" i="3"/>
  <c r="AC191" i="3"/>
  <c r="AD191" i="3"/>
  <c r="L203" i="3"/>
  <c r="I203" i="3"/>
  <c r="L204" i="3"/>
  <c r="I204" i="3"/>
  <c r="L205" i="3"/>
  <c r="I205" i="3"/>
  <c r="L206" i="3"/>
  <c r="I206" i="3"/>
  <c r="L207" i="3"/>
  <c r="I207" i="3"/>
  <c r="L208" i="3"/>
  <c r="I208" i="3"/>
  <c r="L209" i="3"/>
  <c r="I209" i="3"/>
  <c r="L210" i="3"/>
  <c r="I210" i="3"/>
  <c r="L211" i="3"/>
  <c r="I211" i="3"/>
  <c r="L212" i="3"/>
  <c r="I212" i="3"/>
  <c r="L213" i="3"/>
  <c r="I213" i="3"/>
  <c r="L214" i="3"/>
  <c r="I214" i="3"/>
  <c r="L215" i="3"/>
  <c r="I215" i="3"/>
  <c r="L216" i="3"/>
  <c r="I216" i="3"/>
  <c r="L217" i="3"/>
  <c r="I217" i="3"/>
  <c r="L218" i="3"/>
  <c r="I218" i="3"/>
  <c r="L219" i="3"/>
  <c r="I219" i="3"/>
  <c r="L220" i="3"/>
  <c r="I220" i="3"/>
  <c r="L221" i="3"/>
  <c r="I221" i="3"/>
  <c r="L222" i="3"/>
  <c r="I222" i="3"/>
  <c r="L223" i="3"/>
  <c r="I223" i="3"/>
  <c r="L224" i="3"/>
  <c r="I224" i="3"/>
  <c r="L225" i="3"/>
  <c r="I225" i="3"/>
  <c r="L226" i="3"/>
  <c r="I226" i="3"/>
  <c r="L227" i="3"/>
  <c r="I227" i="3"/>
  <c r="L228" i="3"/>
  <c r="I228" i="3"/>
  <c r="L229" i="3"/>
  <c r="I229" i="3"/>
  <c r="L230" i="3"/>
  <c r="I230" i="3"/>
  <c r="L231" i="3"/>
  <c r="I231" i="3"/>
  <c r="L232" i="3"/>
  <c r="I232" i="3"/>
  <c r="L233" i="3"/>
  <c r="I233" i="3"/>
  <c r="L234" i="3"/>
  <c r="I234" i="3"/>
  <c r="L235" i="3"/>
  <c r="I235" i="3"/>
  <c r="L236" i="3"/>
  <c r="I236" i="3"/>
  <c r="L237" i="3"/>
  <c r="I237" i="3"/>
  <c r="L238" i="3"/>
  <c r="I238" i="3"/>
  <c r="L239" i="3"/>
  <c r="I239" i="3"/>
  <c r="J240" i="3"/>
  <c r="K240" i="3"/>
  <c r="L240" i="3"/>
  <c r="M240" i="3"/>
  <c r="N240" i="3"/>
  <c r="O240" i="3"/>
  <c r="P240" i="3"/>
  <c r="Q240" i="3"/>
  <c r="R240" i="3"/>
  <c r="S240" i="3"/>
  <c r="T240" i="3"/>
  <c r="U240" i="3"/>
  <c r="V240" i="3"/>
  <c r="W240" i="3"/>
  <c r="X240" i="3"/>
  <c r="Y240" i="3"/>
  <c r="Z240" i="3"/>
  <c r="AA240" i="3"/>
  <c r="AB240" i="3"/>
  <c r="AC240" i="3"/>
  <c r="AD240" i="3"/>
  <c r="L252" i="3"/>
  <c r="I252" i="3"/>
  <c r="L253" i="3"/>
  <c r="I253" i="3"/>
  <c r="L254" i="3"/>
  <c r="I254" i="3"/>
  <c r="L255" i="3"/>
  <c r="I255" i="3"/>
  <c r="L256" i="3"/>
  <c r="I256" i="3"/>
  <c r="L257" i="3"/>
  <c r="I257" i="3"/>
  <c r="L258" i="3"/>
  <c r="I258" i="3"/>
  <c r="L259" i="3"/>
  <c r="I259" i="3"/>
  <c r="L260" i="3"/>
  <c r="I260" i="3"/>
  <c r="L261" i="3"/>
  <c r="I261" i="3"/>
  <c r="L262" i="3"/>
  <c r="I262" i="3"/>
  <c r="L263" i="3"/>
  <c r="I263" i="3"/>
  <c r="L264" i="3"/>
  <c r="I264" i="3"/>
  <c r="L265" i="3"/>
  <c r="I265" i="3"/>
  <c r="L266" i="3"/>
  <c r="I266" i="3"/>
  <c r="L267" i="3"/>
  <c r="I267" i="3"/>
  <c r="L268" i="3"/>
  <c r="I268" i="3"/>
  <c r="L269" i="3"/>
  <c r="I269" i="3"/>
  <c r="L270" i="3"/>
  <c r="I270" i="3"/>
  <c r="L271" i="3"/>
  <c r="I271" i="3"/>
  <c r="L272" i="3"/>
  <c r="I272" i="3"/>
  <c r="L273" i="3"/>
  <c r="I273" i="3"/>
  <c r="L274" i="3"/>
  <c r="I274" i="3"/>
  <c r="L275" i="3"/>
  <c r="I275" i="3"/>
  <c r="L276" i="3"/>
  <c r="I276" i="3"/>
  <c r="L277" i="3"/>
  <c r="I277" i="3"/>
  <c r="L278" i="3"/>
  <c r="I278" i="3"/>
  <c r="L279" i="3"/>
  <c r="I279" i="3"/>
  <c r="L280" i="3"/>
  <c r="I280" i="3"/>
  <c r="L281" i="3"/>
  <c r="I281" i="3"/>
  <c r="L282" i="3"/>
  <c r="I282" i="3"/>
  <c r="L283" i="3"/>
  <c r="I283" i="3"/>
  <c r="L284" i="3"/>
  <c r="I284" i="3"/>
  <c r="L285" i="3"/>
  <c r="I285" i="3"/>
  <c r="L286" i="3"/>
  <c r="I286" i="3"/>
  <c r="L287" i="3"/>
  <c r="I287" i="3"/>
  <c r="L288" i="3"/>
  <c r="I288" i="3"/>
  <c r="J289" i="3"/>
  <c r="K289" i="3"/>
  <c r="L289" i="3"/>
  <c r="M289" i="3"/>
  <c r="N289" i="3"/>
  <c r="O289" i="3"/>
  <c r="P289" i="3"/>
  <c r="Q289" i="3"/>
  <c r="R289" i="3"/>
  <c r="S289" i="3"/>
  <c r="T289" i="3"/>
  <c r="U289" i="3"/>
  <c r="V289" i="3"/>
  <c r="W289" i="3"/>
  <c r="X289" i="3"/>
  <c r="Y289" i="3"/>
  <c r="Z289" i="3"/>
  <c r="AA289" i="3"/>
  <c r="AB289" i="3"/>
  <c r="AC289" i="3"/>
  <c r="AD289" i="3"/>
  <c r="L39" i="7" l="1"/>
  <c r="L75" i="7" s="1"/>
  <c r="B12" i="31" s="1"/>
  <c r="B32" i="31" s="1"/>
  <c r="N61" i="12"/>
  <c r="R32" i="31"/>
  <c r="O32" i="31"/>
  <c r="N32" i="31"/>
  <c r="K32" i="31"/>
  <c r="J32" i="31"/>
  <c r="L32" i="31"/>
  <c r="M32" i="31"/>
  <c r="Q32" i="31"/>
  <c r="S32" i="31"/>
  <c r="T32" i="31"/>
  <c r="I32" i="31"/>
  <c r="P32" i="31"/>
  <c r="H32" i="31"/>
  <c r="G32" i="31"/>
  <c r="F32" i="31"/>
  <c r="D32" i="31"/>
  <c r="E32" i="31"/>
  <c r="C32" i="31"/>
</calcChain>
</file>

<file path=xl/comments1.xml><?xml version="1.0" encoding="utf-8"?>
<comments xmlns="http://schemas.openxmlformats.org/spreadsheetml/2006/main">
  <authors>
    <author>O</author>
  </authors>
  <commentList>
    <comment ref="I37" authorId="0">
      <text>
        <r>
          <rPr>
            <b/>
            <sz val="8"/>
            <color indexed="81"/>
            <rFont val="Tahoma"/>
            <family val="2"/>
            <charset val="238"/>
          </rPr>
          <t>O: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Kulturní dům byl rekontruován po povodních v roce 1997 jsou zde již plastová okan samsotná stavba však byla postavena na počárku minulého sotletí a vzhledem k rostoucí ceně tepla je nutné zefektivnit provoz KD, v sousčané dobež zde zkouší 3 kapely , probíhá zde cvičení jogy  pro veřejnost, mají zde zkoušky herecké skupiny.</t>
        </r>
      </text>
    </comment>
  </commentList>
</comments>
</file>

<file path=xl/sharedStrings.xml><?xml version="1.0" encoding="utf-8"?>
<sst xmlns="http://schemas.openxmlformats.org/spreadsheetml/2006/main" count="4291" uniqueCount="660">
  <si>
    <t>Název stavby</t>
  </si>
  <si>
    <t xml:space="preserve">  C E L K E M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</si>
  <si>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</si>
  <si>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</si>
  <si>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</si>
  <si>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</si>
  <si>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</si>
  <si>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</si>
  <si>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</si>
  <si>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</si>
  <si>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</si>
  <si>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</si>
  <si>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</si>
  <si>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</si>
  <si>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Celková</t>
  </si>
  <si>
    <t>Očekávané</t>
  </si>
  <si>
    <t>(13)</t>
  </si>
  <si>
    <t>sloupec 1</t>
  </si>
  <si>
    <t>sloupec 4</t>
  </si>
  <si>
    <t>sloupec 5</t>
  </si>
  <si>
    <t>sloupec 6</t>
  </si>
  <si>
    <t>(14)</t>
  </si>
  <si>
    <t>Statutární město Ostrava</t>
  </si>
  <si>
    <t>r. 2013</t>
  </si>
  <si>
    <t>Veřejné rozpočty (stát, EU)</t>
  </si>
  <si>
    <t>Jiné zdroje (vlastní zdroje ÚMOb., spol.)</t>
  </si>
  <si>
    <t>Poznámka:</t>
  </si>
  <si>
    <t xml:space="preserve">sloupec (1) =           </t>
  </si>
  <si>
    <t xml:space="preserve">sloupec (4) = </t>
  </si>
  <si>
    <t>(15)</t>
  </si>
  <si>
    <t>finanční údaje v tis. Kč</t>
  </si>
  <si>
    <t>EIB</t>
  </si>
  <si>
    <t>Celkové rozpočtové náklady stavby</t>
  </si>
  <si>
    <t>Veřejné rozpočty (stát/EU)</t>
  </si>
  <si>
    <t>Jiné zdroje (vlastní zdroje, ÚMOb.)</t>
  </si>
  <si>
    <t>(16)</t>
  </si>
  <si>
    <t>(17)</t>
  </si>
  <si>
    <t>(18)</t>
  </si>
  <si>
    <t>(19)</t>
  </si>
  <si>
    <t>(20)</t>
  </si>
  <si>
    <t>r. 2014</t>
  </si>
  <si>
    <t>Kapitálový výhled na léta 2012 - 2014</t>
  </si>
  <si>
    <t>Skutečné</t>
  </si>
  <si>
    <t>(21)</t>
  </si>
  <si>
    <t>Lokalita stavby</t>
  </si>
  <si>
    <t>Investor</t>
  </si>
  <si>
    <t>Rok</t>
  </si>
  <si>
    <t>zahájení</t>
  </si>
  <si>
    <t>dokončení</t>
  </si>
  <si>
    <t>§</t>
  </si>
  <si>
    <t>Pol.</t>
  </si>
  <si>
    <t>Org.</t>
  </si>
  <si>
    <t>Rozpočtová skladba na r.2011</t>
  </si>
  <si>
    <t>…</t>
  </si>
  <si>
    <t>(22)</t>
  </si>
  <si>
    <t>krytí rozpočtem SMO</t>
  </si>
  <si>
    <t>krytí z rámcového úvěru EIB</t>
  </si>
  <si>
    <t>(5) + (6) + (7) + (8) + (9)</t>
  </si>
  <si>
    <t>(2) + (3) + (4) + (10) + (11) + (12) + (13) + (14) + (15) + (16) + (17) + (18) + (19) + (19) + (20) + (21) + (22)</t>
  </si>
  <si>
    <t>Nositel požadavku:</t>
  </si>
  <si>
    <t>Městský obvod Moravská Ostrava a Přívoz</t>
  </si>
  <si>
    <t>Stránka č. 1</t>
  </si>
  <si>
    <t>Městský obvod Ostrava - Jih</t>
  </si>
  <si>
    <t>Městský obvod Poruba</t>
  </si>
  <si>
    <t>Městský obvod Slezská Ostrava</t>
  </si>
  <si>
    <t>Městský obvod Nová Bělá</t>
  </si>
  <si>
    <t>Městský obvod Vítkovice</t>
  </si>
  <si>
    <t>Městský obvod Satrá Bělá</t>
  </si>
  <si>
    <t>Městský obvod Pustkovec</t>
  </si>
  <si>
    <t>Městský obvod Mariánské Hory a Hulváky</t>
  </si>
  <si>
    <t>Městský obvod Petřkovice</t>
  </si>
  <si>
    <t>Městský obvod Lhotka</t>
  </si>
  <si>
    <t>Městský obvod Hošťálkovice</t>
  </si>
  <si>
    <t>Městský obvod Nová Ves</t>
  </si>
  <si>
    <t>Městský obvod Proskovice</t>
  </si>
  <si>
    <t>Městský obvod Michálkovice</t>
  </si>
  <si>
    <t>Městský obvod Radvanice a Bartovice</t>
  </si>
  <si>
    <t>Městský obvod Krásné Pole</t>
  </si>
  <si>
    <t>Městský obvod Martinov</t>
  </si>
  <si>
    <t>Městský obvod Polanka nad Odrou</t>
  </si>
  <si>
    <t>Městský obvod Hrabová</t>
  </si>
  <si>
    <t>Městský obvod Svinov</t>
  </si>
  <si>
    <t>Městský obvod Třebovice</t>
  </si>
  <si>
    <t>Městský obvod Plesná</t>
  </si>
  <si>
    <t>MOP</t>
  </si>
  <si>
    <t>SLO</t>
  </si>
  <si>
    <t>2013</t>
  </si>
  <si>
    <t>2014</t>
  </si>
  <si>
    <t>2018</t>
  </si>
  <si>
    <t>Stránka č. 2</t>
  </si>
  <si>
    <t>Stránka č. 3</t>
  </si>
  <si>
    <t>2005</t>
  </si>
  <si>
    <t>2008</t>
  </si>
  <si>
    <t>2015</t>
  </si>
  <si>
    <t>2016</t>
  </si>
  <si>
    <t>NBE</t>
  </si>
  <si>
    <t>VIT</t>
  </si>
  <si>
    <t>SBE</t>
  </si>
  <si>
    <t>PUS</t>
  </si>
  <si>
    <t>MHH</t>
  </si>
  <si>
    <t>PET</t>
  </si>
  <si>
    <t>LHO</t>
  </si>
  <si>
    <t>HOS</t>
  </si>
  <si>
    <t>PRO</t>
  </si>
  <si>
    <t>MIC</t>
  </si>
  <si>
    <t>RAB</t>
  </si>
  <si>
    <t>KPO</t>
  </si>
  <si>
    <t>MAR</t>
  </si>
  <si>
    <t>POL</t>
  </si>
  <si>
    <t>HRA</t>
  </si>
  <si>
    <t>SVI</t>
  </si>
  <si>
    <t>TRE</t>
  </si>
  <si>
    <t>PLE</t>
  </si>
  <si>
    <t>Městské obvody</t>
  </si>
  <si>
    <t>Název obvodu</t>
  </si>
  <si>
    <t>Moravská Ostrava a Přívoz</t>
  </si>
  <si>
    <t>Slezská Ostrava</t>
  </si>
  <si>
    <t>Ostrava - Jih</t>
  </si>
  <si>
    <t>Poruba</t>
  </si>
  <si>
    <t>Nová Bělá</t>
  </si>
  <si>
    <t>Vítkovice</t>
  </si>
  <si>
    <t>Stará Bělá</t>
  </si>
  <si>
    <t>Pustkovec</t>
  </si>
  <si>
    <t>Mariánské Hory a Hulváky</t>
  </si>
  <si>
    <t>Petřkovice</t>
  </si>
  <si>
    <t>Lhotka</t>
  </si>
  <si>
    <t>Hošťálkovice</t>
  </si>
  <si>
    <t>Nová Ves</t>
  </si>
  <si>
    <t>Proskovice</t>
  </si>
  <si>
    <t>Michálkovice</t>
  </si>
  <si>
    <t>Radvanice a Bartovice</t>
  </si>
  <si>
    <t>Krásné Pole</t>
  </si>
  <si>
    <t>Martinov</t>
  </si>
  <si>
    <t>Polanka nad Odrou</t>
  </si>
  <si>
    <t>Hrabová</t>
  </si>
  <si>
    <t>Svinov</t>
  </si>
  <si>
    <t>Třebovice</t>
  </si>
  <si>
    <t>Plesná</t>
  </si>
  <si>
    <t>OBSAH :</t>
  </si>
  <si>
    <t>Městský obvod</t>
  </si>
  <si>
    <t>stránka č.</t>
  </si>
  <si>
    <t>~</t>
  </si>
  <si>
    <r>
      <t>Finanční údaje</t>
    </r>
    <r>
      <rPr>
        <b/>
        <sz val="12"/>
        <rFont val="Arial"/>
        <family val="2"/>
      </rPr>
      <t xml:space="preserve"> v tis. Kč</t>
    </r>
  </si>
  <si>
    <t>Krytí z rámcového úvěru EIB</t>
  </si>
  <si>
    <t>OJI</t>
  </si>
  <si>
    <t>POR</t>
  </si>
  <si>
    <t>NVE</t>
  </si>
  <si>
    <r>
      <t xml:space="preserve">Městské obvody   </t>
    </r>
    <r>
      <rPr>
        <b/>
        <sz val="13"/>
        <rFont val="Arial CE"/>
        <family val="2"/>
        <charset val="238"/>
      </rPr>
      <t>CELKEM</t>
    </r>
  </si>
  <si>
    <t>Stránka č. 5</t>
  </si>
  <si>
    <t>Stránka č. 6</t>
  </si>
  <si>
    <t>Stránka č. 7</t>
  </si>
  <si>
    <t>Stránka č. 9</t>
  </si>
  <si>
    <t>Stránka č. 10</t>
  </si>
  <si>
    <t>Stránka č. 12</t>
  </si>
  <si>
    <t>Stránka č. 13</t>
  </si>
  <si>
    <t>Stránka č. 14</t>
  </si>
  <si>
    <t>Stránka č. 15</t>
  </si>
  <si>
    <t>Stránka č. 16</t>
  </si>
  <si>
    <t>Stránka č. 17</t>
  </si>
  <si>
    <t>Stránka č. 18</t>
  </si>
  <si>
    <t>Stránka č. 19</t>
  </si>
  <si>
    <t>Požadavek na rok 2012</t>
  </si>
  <si>
    <t>r. 2015</t>
  </si>
  <si>
    <t>Kapitálový výhled na léta 2013 - 2015</t>
  </si>
  <si>
    <r>
      <t xml:space="preserve">plnění do </t>
    </r>
    <r>
      <rPr>
        <b/>
        <sz val="11"/>
        <rFont val="Arial CE"/>
        <charset val="238"/>
      </rPr>
      <t>12/2010</t>
    </r>
  </si>
  <si>
    <r>
      <t>plnění v roce</t>
    </r>
    <r>
      <rPr>
        <b/>
        <sz val="9"/>
        <rFont val="Arial CE"/>
        <family val="2"/>
        <charset val="238"/>
      </rPr>
      <t xml:space="preserve"> </t>
    </r>
    <r>
      <rPr>
        <b/>
        <sz val="11"/>
        <rFont val="Arial CE"/>
        <charset val="238"/>
      </rPr>
      <t>2011</t>
    </r>
  </si>
  <si>
    <r>
      <t>finanční potřeba na rok</t>
    </r>
    <r>
      <rPr>
        <b/>
        <sz val="9"/>
        <rFont val="Arial CE"/>
        <family val="2"/>
        <charset val="238"/>
      </rPr>
      <t xml:space="preserve"> </t>
    </r>
    <r>
      <rPr>
        <b/>
        <sz val="11"/>
        <rFont val="Arial CE"/>
        <charset val="238"/>
      </rPr>
      <t>2012</t>
    </r>
  </si>
  <si>
    <r>
      <t>Předpokl. nedočerpané prostředky</t>
    </r>
    <r>
      <rPr>
        <b/>
        <sz val="10"/>
        <rFont val="Arial CE"/>
        <charset val="238"/>
      </rPr>
      <t xml:space="preserve"> </t>
    </r>
    <r>
      <rPr>
        <b/>
        <sz val="11"/>
        <rFont val="Arial CE"/>
        <charset val="238"/>
      </rPr>
      <t>r.2011</t>
    </r>
  </si>
  <si>
    <r>
      <t>Plnění po r.</t>
    </r>
    <r>
      <rPr>
        <b/>
        <sz val="11"/>
        <rFont val="Arial CE"/>
        <charset val="238"/>
      </rPr>
      <t>2015</t>
    </r>
  </si>
  <si>
    <t>Rekonstrukce sportovního areálu Hošťálkovice</t>
  </si>
  <si>
    <t>Rekonstrukce Kulturního domu - 2.etapa</t>
  </si>
  <si>
    <t>Oprava části MK Broskvoňová</t>
  </si>
  <si>
    <t>Rekonstrukce místní komunikace Mezi Ploty</t>
  </si>
  <si>
    <t>Revitalizace území v lokalitě točny autobusů v Hošťálkovicích</t>
  </si>
  <si>
    <t>Cyklostezky</t>
  </si>
  <si>
    <t>MOb 200</t>
  </si>
  <si>
    <t>Stránka č. 4</t>
  </si>
  <si>
    <t>Stránka č. 8</t>
  </si>
  <si>
    <t>Stránka č. 11</t>
  </si>
  <si>
    <r>
      <t>Zbývá proinv. po r.</t>
    </r>
    <r>
      <rPr>
        <b/>
        <sz val="9"/>
        <rFont val="Arial CE"/>
        <family val="2"/>
        <charset val="238"/>
      </rPr>
      <t xml:space="preserve"> </t>
    </r>
    <r>
      <rPr>
        <b/>
        <sz val="11"/>
        <rFont val="Arial CE"/>
        <charset val="238"/>
      </rPr>
      <t>2015</t>
    </r>
  </si>
  <si>
    <t>Požadavek na rok 2013</t>
  </si>
  <si>
    <t>r. 2016</t>
  </si>
  <si>
    <r>
      <t xml:space="preserve">Seznam všech požadavků </t>
    </r>
    <r>
      <rPr>
        <b/>
        <u/>
        <sz val="24"/>
        <rFont val="Arial"/>
        <family val="2"/>
      </rPr>
      <t>městských obvodů</t>
    </r>
    <r>
      <rPr>
        <b/>
        <sz val="18"/>
        <rFont val="Arial"/>
        <family val="2"/>
      </rPr>
      <t xml:space="preserve"> na zařazení do investičního rozpočtu SMO na rok 2013</t>
    </r>
  </si>
  <si>
    <t>a kapitálového výhledu SMO na léta 2014 - 2016</t>
  </si>
  <si>
    <r>
      <t xml:space="preserve">plnění do </t>
    </r>
    <r>
      <rPr>
        <b/>
        <sz val="11"/>
        <rFont val="Arial CE"/>
        <charset val="238"/>
      </rPr>
      <t>12/2011</t>
    </r>
  </si>
  <si>
    <r>
      <t>plnění v roce</t>
    </r>
    <r>
      <rPr>
        <b/>
        <sz val="9"/>
        <rFont val="Arial CE"/>
        <family val="2"/>
        <charset val="238"/>
      </rPr>
      <t xml:space="preserve"> </t>
    </r>
    <r>
      <rPr>
        <b/>
        <sz val="11"/>
        <rFont val="Arial CE"/>
        <charset val="238"/>
      </rPr>
      <t>2012</t>
    </r>
  </si>
  <si>
    <r>
      <t>plnění v roce</t>
    </r>
    <r>
      <rPr>
        <b/>
        <sz val="9"/>
        <rFont val="Arial CE"/>
        <charset val="238"/>
      </rPr>
      <t xml:space="preserve"> </t>
    </r>
    <r>
      <rPr>
        <b/>
        <sz val="11"/>
        <rFont val="Arial CE"/>
        <charset val="238"/>
      </rPr>
      <t>2012</t>
    </r>
  </si>
  <si>
    <r>
      <t>finanční potřeba na rok</t>
    </r>
    <r>
      <rPr>
        <b/>
        <sz val="9"/>
        <rFont val="Arial CE"/>
        <family val="2"/>
        <charset val="238"/>
      </rPr>
      <t xml:space="preserve"> </t>
    </r>
    <r>
      <rPr>
        <b/>
        <sz val="11"/>
        <rFont val="Arial CE"/>
        <charset val="238"/>
      </rPr>
      <t>2013</t>
    </r>
  </si>
  <si>
    <r>
      <t>finanční potřeba na rok</t>
    </r>
    <r>
      <rPr>
        <b/>
        <sz val="9"/>
        <rFont val="Arial CE"/>
        <charset val="238"/>
      </rPr>
      <t xml:space="preserve"> </t>
    </r>
    <r>
      <rPr>
        <b/>
        <sz val="11"/>
        <rFont val="Arial CE"/>
        <charset val="238"/>
      </rPr>
      <t>2013</t>
    </r>
  </si>
  <si>
    <r>
      <t>Předpokl. nedočerpané prostředky</t>
    </r>
    <r>
      <rPr>
        <b/>
        <sz val="10"/>
        <rFont val="Arial CE"/>
        <charset val="238"/>
      </rPr>
      <t xml:space="preserve"> </t>
    </r>
    <r>
      <rPr>
        <b/>
        <sz val="11"/>
        <rFont val="Arial CE"/>
        <charset val="238"/>
      </rPr>
      <t>r.2012</t>
    </r>
  </si>
  <si>
    <t>Kapitálový výhled na léta 2014 - 2016</t>
  </si>
  <si>
    <r>
      <t>Plnění po r.</t>
    </r>
    <r>
      <rPr>
        <b/>
        <sz val="11"/>
        <rFont val="Arial CE"/>
        <charset val="238"/>
      </rPr>
      <t>2016</t>
    </r>
  </si>
  <si>
    <t>Chodníky na ul. U Hrůbků</t>
  </si>
  <si>
    <t>Kanalizace jih</t>
  </si>
  <si>
    <t>Oprava povrchů MK na jihu</t>
  </si>
  <si>
    <t xml:space="preserve">Revitalizace rybníku </t>
  </si>
  <si>
    <t>Snížení energet. náročnosti hasičské zbrojnice</t>
  </si>
  <si>
    <t>Bartolomějská - zateplení a oprava topení</t>
  </si>
  <si>
    <t>Kanalizace ul.Rolnická</t>
  </si>
  <si>
    <t>Oprava povrchů ul. Rolnická</t>
  </si>
  <si>
    <t>Oddechový lesopark Benátky- areál volnočasových aktivit</t>
  </si>
  <si>
    <t>Víceúčelový sportovní areál za tenisovými kurty</t>
  </si>
  <si>
    <t>Revitalizace zeleně na ul. U Boříka</t>
  </si>
  <si>
    <t>Výstvaby nové školky</t>
  </si>
  <si>
    <t>Kruhový objezd - Mitrovická x Junácká</t>
  </si>
  <si>
    <t>Rekonstrukce domu pro seniory</t>
  </si>
  <si>
    <t>Výkup pozemků</t>
  </si>
  <si>
    <t>Dětské hřiště</t>
  </si>
  <si>
    <t>MŠ Blanická - zatepléní, výměna oken</t>
  </si>
  <si>
    <t>ÚMOb výměna oken, kotelna a regul. topení</t>
  </si>
  <si>
    <t>ZŠ rekonstrukce WC</t>
  </si>
  <si>
    <t>ZŠ klimatizace tříd v nástavbě</t>
  </si>
  <si>
    <t>Bezbariérové zastávky a přechody</t>
  </si>
  <si>
    <t>Regenerace sídliště Šalamouna</t>
  </si>
  <si>
    <t>Estetizace přednádražního prostoru</t>
  </si>
  <si>
    <t>Revitalizace bytového domu Ostrčilova</t>
  </si>
  <si>
    <t>ZŠ Nádražní - zateplení, okna, střecha</t>
  </si>
  <si>
    <t>Zprůjezdnění ulice Ostrčilova a park P.Bezruče</t>
  </si>
  <si>
    <t>Rekonstrukce ulice Brandlova</t>
  </si>
  <si>
    <t>Rekonstrukce veřejného prostranství Fifejdy-Morávka</t>
  </si>
  <si>
    <t>Dětské hřiště Hlubina</t>
  </si>
  <si>
    <t>Vybudování parkoviště na ul.Gen.Píky</t>
  </si>
  <si>
    <t>MŠ Křižíkova-statické zajištění objektu, zateplení, výměna oken</t>
  </si>
  <si>
    <t>Azylový dům Hlučínská 14, 16</t>
  </si>
  <si>
    <t>Podzemní kontejnerová stání</t>
  </si>
  <si>
    <t>Rekonstrukce chodníku Mlýnská</t>
  </si>
  <si>
    <t>Vnitroblok ulic 30.dubna a Bieblova včetně dětského hřiště</t>
  </si>
  <si>
    <t>Dopravní hřiště Orebitská</t>
  </si>
  <si>
    <t>Rekonstrukce chodníku na ulici 28.října</t>
  </si>
  <si>
    <t>Revitalizace oblasti Jindřiška</t>
  </si>
  <si>
    <t>Zavedení obousměrného cykl.provozu v jednosměrných ulicích</t>
  </si>
  <si>
    <t>Vybudování parkoviště a kom. Lechowiczova</t>
  </si>
  <si>
    <t>Rekonstrukce ulice Sadová</t>
  </si>
  <si>
    <t>Chelčického 8,10,12 - zateplení dvorní fasády, výměna oken</t>
  </si>
  <si>
    <t>Rekonstrukce ulice Blahoslavova</t>
  </si>
  <si>
    <t>Rozšíření parku Milady Horákové</t>
  </si>
  <si>
    <t>MŠ Lechowiczova - rekonstrukce zahrady</t>
  </si>
  <si>
    <t>Regenerace sídliště Fifejdy II</t>
  </si>
  <si>
    <t>Rozšíření parkoviště na ulici Sládkova</t>
  </si>
  <si>
    <t>Rekonstrukce ul.28.října</t>
  </si>
  <si>
    <t>ZŠ Gen.Píky - rekonstrukce pavilonu D</t>
  </si>
  <si>
    <r>
      <t>Rekonstrukce ulic Repinova, Engelm</t>
    </r>
    <r>
      <rPr>
        <sz val="11"/>
        <color indexed="8"/>
        <rFont val="Arial"/>
        <family val="2"/>
        <charset val="238"/>
      </rPr>
      <t>üllerova</t>
    </r>
  </si>
  <si>
    <t>Rekonstrukce místní komunikace ul.Žákovská</t>
  </si>
  <si>
    <t>Rekonstrukce místní komunikace ul.U Dvoru(chodníky ,park.stání)</t>
  </si>
  <si>
    <t>Zhotovení projektové dokumentace  na chodníky ul.  28.října - 3.část</t>
  </si>
  <si>
    <t>Rekonstrukce místní komunikace ul. 28. října(chodníky) - 2. a 3. část</t>
  </si>
  <si>
    <t>Rekonstrukce místní komunikace ul.V Zátiší (chodníky levá strana)</t>
  </si>
  <si>
    <t>Rekonstrukce místní komunikace ul.Štítného</t>
  </si>
  <si>
    <t>Rekonstrukce místní komunikace ul.Emila Filly</t>
  </si>
  <si>
    <t>Rekonstrukce místní komunikace ul.Novoveská (chodníky)</t>
  </si>
  <si>
    <t xml:space="preserve"> Rekonstrukce místní komunikace ul.Vršovců</t>
  </si>
  <si>
    <t>Rekonstrukce místní komunikace ul.Kukučínova</t>
  </si>
  <si>
    <t>Rekonstrukce místní komunikace ul.Klínova</t>
  </si>
  <si>
    <t>Rekonstrukce místní komunikace ul. Fráni Šrámka</t>
  </si>
  <si>
    <t>Rekonstrukce místní komunikace ul.Matrosovova</t>
  </si>
  <si>
    <t>Rekonstrukce chodníků ul.Vršovců(vnitroblok)</t>
  </si>
  <si>
    <t>Rekonstrukce místní komunikace Baarova</t>
  </si>
  <si>
    <t xml:space="preserve">Úpravy zpevněných ploch před Ostravskou universitou na ul. Podlahova </t>
  </si>
  <si>
    <t>Regenerace sídliště Vršovců - projektová dokumentace</t>
  </si>
  <si>
    <t>Realizace regenerace sídliště Vršovců</t>
  </si>
  <si>
    <t>Regenerace sídliště Fifejdy I - dokončení, projektová dokumentace</t>
  </si>
  <si>
    <t>Realizace regenerace sídliště Fifejdy I - dokončení</t>
  </si>
  <si>
    <t>Zhotovení projektové dokumentace  hřbitov</t>
  </si>
  <si>
    <t>Realizace rekonstrukce místního hřbitova(kolumbárium,chodníky, oplocení)</t>
  </si>
  <si>
    <t>Rekonstrukce parku u plynojemu - PD</t>
  </si>
  <si>
    <t>Park u plynojemu - realizace</t>
  </si>
  <si>
    <t>Udržovací práce kapličky na ul. Novoveské</t>
  </si>
  <si>
    <t>Generální opava MŠ Zelená</t>
  </si>
  <si>
    <t>Zateplení a výměna oken v MŠ Matrosovova</t>
  </si>
  <si>
    <t>Rekonstrukce zahrady MŠ Gen. Janka</t>
  </si>
  <si>
    <t>Rekonstrukce chodníků KMŠ</t>
  </si>
  <si>
    <t>Zateplení a výměna oken v KMŠ</t>
  </si>
  <si>
    <t>Zateplení a výměna oken v AMŠ</t>
  </si>
  <si>
    <t>Rekonstrukce šaten v ZŠ Gen. Janka</t>
  </si>
  <si>
    <t>Doknčení pavilonu SD3V3 v ZŠ Gen. Janka</t>
  </si>
  <si>
    <t>Revitalizace domu ul. Fráni Šrámka 4, 6, 8, 10, 12, 14/16, 18, 20, 22, 24, 26/28, 30, 32/7, 9, 11 - projektová domumentace</t>
  </si>
  <si>
    <t>Revitalizace domů ul. Jahnova 11, 11A - projektová dokumentace</t>
  </si>
  <si>
    <t>Elektroinstalace ul. Gen.Hrušky 6 - projektová dokumentace</t>
  </si>
  <si>
    <t>Revitalizace domů ul. Novoveská 34 a ul. Šimáčkova 23, 25 - projektová dokumentace</t>
  </si>
  <si>
    <t>Revitalizace domů ul. Fráni Šrámka 16, 18, 20, 22, 24, 26</t>
  </si>
  <si>
    <t>Protipovodňová opatření - sever - obnovení protipovodňových příkopů</t>
  </si>
  <si>
    <t>Protipovodňová opatření - jih - obnovení suchých poldrů Mitrovice a Důlky</t>
  </si>
  <si>
    <t>Rekonstrukce MK II. třídy</t>
  </si>
  <si>
    <t>Bezpečnost silnice č.462/II</t>
  </si>
  <si>
    <t>Veřejné osvětlení</t>
  </si>
  <si>
    <t xml:space="preserve">Výstavba, oprava chodníků, zvýšení bezpečnosti na pozemních komunikacích </t>
  </si>
  <si>
    <t>Oprava, výstavba částí místních komunikací</t>
  </si>
  <si>
    <t>Výstavba plošné kanalizace</t>
  </si>
  <si>
    <t>EU 40000</t>
  </si>
  <si>
    <t>EU 30000</t>
  </si>
  <si>
    <t>Výstavba domu sociálního bydlení</t>
  </si>
  <si>
    <t>EU 19000</t>
  </si>
  <si>
    <t>Dešťová kanalizace</t>
  </si>
  <si>
    <t>MOb 100</t>
  </si>
  <si>
    <t xml:space="preserve">Zateplení a výměna oken v budovách Hasičské zbrojnice a Úmob Plesná </t>
  </si>
  <si>
    <t>Rekonstrukce jídelny ZŠ Trnkovecká</t>
  </si>
  <si>
    <t>Hydroizolace ZŠ Vrchlického- budova na ul. Havláskova</t>
  </si>
  <si>
    <t>Rekonstrukce elektro a osvětlení MŠ Bartovice</t>
  </si>
  <si>
    <t>Rekonstrukce komunikace ul. U Lípy - III.část</t>
  </si>
  <si>
    <t>Rekonstrukce komunikace ul. Turgeněvova a odvodnění</t>
  </si>
  <si>
    <t>Celoplošná oprava komunikace ul. Vrchlického</t>
  </si>
  <si>
    <t>Rekonstrukce chodníku ul. Těšínská</t>
  </si>
  <si>
    <t>Výstavba chodníku ul. U Statku</t>
  </si>
  <si>
    <t>Výstavba chodníků Čapkova - II. část (úsek Rokycanova-Matušínského)</t>
  </si>
  <si>
    <t xml:space="preserve">Výstavba chodníků Čapkova III. část </t>
  </si>
  <si>
    <t>Výstavba chodníku na ul. Na Pasekách</t>
  </si>
  <si>
    <t>Rekonstrukce Dalimilova parku</t>
  </si>
  <si>
    <t>Revitalizace areálu DTJ</t>
  </si>
  <si>
    <t>Stabilizace sesuv. území a odvodnění Bučinského lesa</t>
  </si>
  <si>
    <t>Stabilizace sesuvu hřbitova Radvanice</t>
  </si>
  <si>
    <t>Rekonstrukce zdr.střediska V Mešníku</t>
  </si>
  <si>
    <t>Místní komunikace Třešňová</t>
  </si>
  <si>
    <t>Místní komunikace Rozvojová</t>
  </si>
  <si>
    <t>Místní komunikace V Mešníku</t>
  </si>
  <si>
    <t>Sportovní areál Na Heleně</t>
  </si>
  <si>
    <t>Dům pro seniory</t>
  </si>
  <si>
    <t>Úprava opevnění koryta potoka Zyf</t>
  </si>
  <si>
    <t>Hra</t>
  </si>
  <si>
    <t>Prodloužená ulice Mostní-výkupy pozemků</t>
  </si>
  <si>
    <t>Chodník podél ul. Krmelínská  2.etapa</t>
  </si>
  <si>
    <t>Energetické úspory objektu Na Svobodě 3139, Ostrava - Martinov</t>
  </si>
  <si>
    <t>Přístavba garáže k hasičské zbrojnici</t>
  </si>
  <si>
    <t>Vybudování MK K Obecníku</t>
  </si>
  <si>
    <t>Rekontrukce kotelny budovy radnice</t>
  </si>
  <si>
    <t>Vybudování MK a chodníku k víceúčel. hřišti a odvodnění</t>
  </si>
  <si>
    <t>Chodník H.Salichové - SO 101</t>
  </si>
  <si>
    <t>Chodník 1.května (u zast.ČD) - SO 102</t>
  </si>
  <si>
    <t>Prodloužení jedn. kanalizace U Rybníčku</t>
  </si>
  <si>
    <t>Stavební úpravy Dělnického domu</t>
  </si>
  <si>
    <t>Jedn. kanalizace ul. K Pile - SO 03.1</t>
  </si>
  <si>
    <t xml:space="preserve">Stavební úpravy komunikace ul. K Pile - SO 03.2 </t>
  </si>
  <si>
    <t>Revitalizace zeleně hřbitov</t>
  </si>
  <si>
    <t>Nízkonákladové bydlení - Stavební úpravy domů na ul. Heřmanická 22 a 24, Slezská Ostrava</t>
  </si>
  <si>
    <t>Zateplení bytového domu Vančurova 4, k.ú.Muglinov</t>
  </si>
  <si>
    <t>Zateplení Bohumínská 91,93</t>
  </si>
  <si>
    <t>Zateplení bytových domů na ul. Bohumínská 174/363,176/364,178/365</t>
  </si>
  <si>
    <t>Zateplení bytových domů na ul. 8.března 1/264,3/265,k.ú.Slezská Ostrava</t>
  </si>
  <si>
    <t>Zateplení bytových domů na ul. 8.března 2/271,4/272,k.ú.Slezská Ostrava</t>
  </si>
  <si>
    <t>Nízkonákladové bydlení - Stavební úpravy domů na ul. Heřmanická 26, 28 a 30, Slezská Ostrava</t>
  </si>
  <si>
    <t>Zateplení bytových domů na ul. 8.března 5/266,7/267,9/268,k.ú.Slezská Ostrava</t>
  </si>
  <si>
    <t>Zateplení bytových domů na ul. 8.března 6/273,8/274,k.ú.Slezská Ostrava</t>
  </si>
  <si>
    <t>Zateplení bytových domů na ul. 8.března 10/275,12/276,k.ú.Slezská Ostrava</t>
  </si>
  <si>
    <t>Zateplení bytových domů na ul. 8.března 11/269,13/270,k.ú.Slezská Ostrava</t>
  </si>
  <si>
    <t>Zateplení bytových domů na ul. 8.března 14/277,16/278,k.ú.Slezská Ostrava</t>
  </si>
  <si>
    <t>Zateplení a výměna oken byt.domů na ul.Chrustova  8/260,10/261,12/262,k.ú.Slezská Ostrava</t>
  </si>
  <si>
    <t>Zateplení a výměna oken Chrustova  14/263,16/1505,18/1506,k.ú.Slezská Ostrava</t>
  </si>
  <si>
    <t>Bytové domy Chrustova 20/1016 a 22/1021, k.ú.Slezská Ostrava</t>
  </si>
  <si>
    <t>Modernizace Sionkova 1/1503, 3/1504, k.ú.Slezská Ostrava</t>
  </si>
  <si>
    <t>Modernizace Sionkova 2/1507, 4/1508,6/1509, k.ú.Slezská Ostrava</t>
  </si>
  <si>
    <t>Modernizace Sionkova  7/1501, 9/1502, k.ú.Slezská Ostrava</t>
  </si>
  <si>
    <t>Modernizace Zapletalova  2/1022, 4/1023, k.ú. Slezská Ostrava</t>
  </si>
  <si>
    <t>Modernizace Zapletalova  6/1024, 8/1097,10/259, k.ú.Slezská Ostrava</t>
  </si>
  <si>
    <t>Modernizace Zapletalova 12/258,14/257,16/256, k.ú.Slezská Ostrava</t>
  </si>
  <si>
    <t>Komunikace ul. Zámostní</t>
  </si>
  <si>
    <t>Komunikace ul. K Maliňáku, k.ú. Heřmanice</t>
  </si>
  <si>
    <t>Rekonstrukce chodníku podél ul. Bohumínská, úsek Mexická - U Jeslí</t>
  </si>
  <si>
    <t>Rekonstrukce chodníku podél ul. Bohumínská, úsek U Jeslí - Muglinovská</t>
  </si>
  <si>
    <t>Chodník ul. Jaklovecká, k.ú. Slezská Ostrava</t>
  </si>
  <si>
    <r>
      <t>Komunikace ul. Dostálova</t>
    </r>
    <r>
      <rPr>
        <sz val="11"/>
        <rFont val="Arial"/>
        <family val="2"/>
        <charset val="238"/>
      </rPr>
      <t>, k.ú. Heřmanice</t>
    </r>
  </si>
  <si>
    <r>
      <t>Komunikace ul. Zemanská včetně chodníků a dvoru, k.ú. Muglinov</t>
    </r>
    <r>
      <rPr>
        <sz val="11"/>
        <rFont val="Arial"/>
        <family val="2"/>
        <charset val="238"/>
      </rPr>
      <t xml:space="preserve"> </t>
    </r>
  </si>
  <si>
    <t>Komunikace ul. Sazečská, k.ú. Slezská Ostrava</t>
  </si>
  <si>
    <t>Komunikace ul. Vilová, k.ú. Slezská Ostrava</t>
  </si>
  <si>
    <t>Rek.ulice Dobrovolského, k.ú. Slezská Ostrava</t>
  </si>
  <si>
    <t>SÚ chodníku na ul. Šenovská</t>
  </si>
  <si>
    <t>Stavební úpravy ul. Podílní, k.ú. Slezská Ostrava</t>
  </si>
  <si>
    <t>Stavební úpravy ul. Adamcova, k.ú. Slezská Ostrava</t>
  </si>
  <si>
    <t xml:space="preserve">Chodník ul. Petřvaldská a Pikartská </t>
  </si>
  <si>
    <t>Rekonstrukce komunikace ul. Hradní</t>
  </si>
  <si>
    <t>Komunikace ul. Boční vč.chodníků, k.ú. Muglinov</t>
  </si>
  <si>
    <t>Komunikace ul. Pod Výtahem, k.ú. Slezská Ostrava</t>
  </si>
  <si>
    <t>Komunikace ul. Na Bunčáku, k.ú. Slezská Ostrava</t>
  </si>
  <si>
    <t>Rekonstrukce ZŠ Ostrava-Slezská Ostrava, Bohumínská 72/1082 - pokračování</t>
  </si>
  <si>
    <t>Rekonstrukce MŠ Ostrava-Sl. Ostrava, Bohumínská 68/450</t>
  </si>
  <si>
    <t>Rekonstrukce budovy Zámostní 31/1126, ( MŠ Ostrava-Sl. Ostrava, Jaklovecká 14/1201)</t>
  </si>
  <si>
    <t>Rekonstrukce MŠ Ostrava -Muglinov, Komerční 22a/704</t>
  </si>
  <si>
    <t>Energetické úspory v objektech ZŠ Pěší, Ostrava - Muglinov - dokončení</t>
  </si>
  <si>
    <t>Rekonstrukce jídelny ZŠ Ostrava-Slezská Ostrava, Chrustova 24/1418 - dokončení</t>
  </si>
  <si>
    <t>Rekonstrukce budovy MŠ Na Liščině 12A/689</t>
  </si>
  <si>
    <t>Rekonstrukce budovy MŠ Slívova 11, Ostrava-Slezská Ostrava</t>
  </si>
  <si>
    <t>Rekonstrukce energeticky vědomé otopné soustavy plynové kotelny MŠ Zámostní, MŠ Chrustova a MŠ Komerční</t>
  </si>
  <si>
    <t>Rekonstrukce ZŠ Ostrava - Kunčičky, Škrobálkova 51/300</t>
  </si>
  <si>
    <t>Vybudování domova pro seniory v objektu MŠ Ostrava – Antošovice, Chalupova 1/1</t>
  </si>
  <si>
    <t>Varovný systém ochrany před povodněmi ve Slezské Ostravě</t>
  </si>
  <si>
    <t>Regenerace sídliště Muglinov</t>
  </si>
  <si>
    <t>Oplocení ústředního hřbitova Slezská Ostrava</t>
  </si>
  <si>
    <t>Urnový háj 1, kolumbárium na ÚH</t>
  </si>
  <si>
    <t>Vybudování kulturně vzdělávacího centra Slezská Ostrava</t>
  </si>
  <si>
    <t>Regenerace brownfields v lokalitě "Areál sadu Maxima Gorkého"</t>
  </si>
  <si>
    <t xml:space="preserve">Vybudování technického zázemí u správní budovy ÚH </t>
  </si>
  <si>
    <t>Hřbitov - knalizace</t>
  </si>
  <si>
    <t>ZŠ Šalounova, rek.elektro,soc.zaříz.zam.</t>
  </si>
  <si>
    <t>Rekonstrukce střešního pláště a komínů radnice</t>
  </si>
  <si>
    <t>Dům se sociálními službami</t>
  </si>
  <si>
    <t>Modernizace kmenových tříd ZŠ</t>
  </si>
  <si>
    <t>Infrastruktura k HaP JP</t>
  </si>
  <si>
    <t>Přístavba hasičské zbrojnice a veřejné hřiště</t>
  </si>
  <si>
    <t>Oprava a přístavba smuteční síně</t>
  </si>
  <si>
    <t>Výstavba víceúčelové sportovní haly</t>
  </si>
  <si>
    <t>Rekonstrukce chodníků na komunikaci ČSA</t>
  </si>
  <si>
    <t>Chodník U Kříže</t>
  </si>
  <si>
    <t>Komunikace Příkopní</t>
  </si>
  <si>
    <t>Komunikace Dolasova</t>
  </si>
  <si>
    <t>Komunikace Na Větérce</t>
  </si>
  <si>
    <t>Komunikace Východní</t>
  </si>
  <si>
    <t>Komunikace Vrublova</t>
  </si>
  <si>
    <t>Restaurace památníků v Michálkovicích</t>
  </si>
  <si>
    <t>Modernizace areálu hasičské zbrojnice</t>
  </si>
  <si>
    <t>Komunikace Na Vršku</t>
  </si>
  <si>
    <t>Komunikace Mrazná</t>
  </si>
  <si>
    <t>Komunikace Binarova</t>
  </si>
  <si>
    <t xml:space="preserve">Zastřešení tržnice ul. Čujkovova </t>
  </si>
  <si>
    <t>Plochy ul. Jubilejní I. etapa - priorita</t>
  </si>
  <si>
    <t>Rekonstrukce podchodu Dr. Martínka u Savarinu priorita</t>
  </si>
  <si>
    <t>Výstavba autobusové smyčky pod Intersparem ul. Horní - priorita</t>
  </si>
  <si>
    <t>Výstavba propojení Jiříkovského x Kaminského  priorita</t>
  </si>
  <si>
    <t>Rekonstrukce ul. Rudná 53 - 56</t>
  </si>
  <si>
    <t>Zpracování projektové dokumentace silnic</t>
  </si>
  <si>
    <t>Rekonstrukce ploch ul. Jubilejní, II. etapa</t>
  </si>
  <si>
    <t>Rekonstrukce ul. Moravská vč. kanalizace</t>
  </si>
  <si>
    <t>Rekonstrukce ul. Husarova vč. kanalizace</t>
  </si>
  <si>
    <t xml:space="preserve">Rekonstrukce dešťové kanalizace u ZŠ Kosmonautů </t>
  </si>
  <si>
    <t>Rekonstrukce ul. P. Lumumby</t>
  </si>
  <si>
    <t>Výstavba živičného povrchu ul. Mezicestí</t>
  </si>
  <si>
    <t>Rekonstrukce podchodu Horní u finančního úřadu vč. ploch</t>
  </si>
  <si>
    <t>Výstavba živičného povrchu ul. Drůbeží</t>
  </si>
  <si>
    <t>Rekonstrukce podchodu ul. Místecká u Dřevoprodeje</t>
  </si>
  <si>
    <t>Rekonstrukce podchodu Tylova</t>
  </si>
  <si>
    <t xml:space="preserve">Rekonstrukce podchodu Dolní </t>
  </si>
  <si>
    <t>Rekonstrukce podchodu ul. Výškovická x Horymírova</t>
  </si>
  <si>
    <t>Rekonstrukce plochy před kinem Luna - priorita</t>
  </si>
  <si>
    <t>Dvorní plochy ul. Maluchy - priorita</t>
  </si>
  <si>
    <t>Statická doprava mezi ul. Horní x Provaznická x Mitušova x Sámova</t>
  </si>
  <si>
    <t xml:space="preserve">Výstavba parkoviště ul. Výškovická 70 - 92  </t>
  </si>
  <si>
    <t>Rekonstrukce plochy před ZŠ Kosmonautů  vč. parkoviště a MK</t>
  </si>
  <si>
    <t>Rekonstukce náměstí Gen. Svobody - dostavba</t>
  </si>
  <si>
    <t>Zpracování projektové dokumentace pozemních komunikací</t>
  </si>
  <si>
    <t>Vybudování nového výjezdu z parkoviště ul. Břenkova vč. park. míst</t>
  </si>
  <si>
    <t>Statická doprava lokalita ul. Kpt. Vajdy x Pavlovova x Rodimcevova x Výškovická</t>
  </si>
  <si>
    <t>Parkoviště ul. Provaznická x Závodní</t>
  </si>
  <si>
    <t>Rozšíření parkoviště ul. Horní za HD</t>
  </si>
  <si>
    <t xml:space="preserve">Statická doprava ul. Jiříkovského  x Košaře </t>
  </si>
  <si>
    <t xml:space="preserve">Statická doprava lokalita ul. Kpt. Vajdy x Pavlovova x Rodemcevova x Čujkovova </t>
  </si>
  <si>
    <t>Parkoviště ul. Dr. Martínka x Aviatiků</t>
  </si>
  <si>
    <t>Parkoviště ul. Dr. Martínka 22 - 26 vč. příjezdu</t>
  </si>
  <si>
    <t>Parkoviště ul. Krásnoarmějců u Avionu</t>
  </si>
  <si>
    <t>Parkoviště ul. B. Četyny 2 a 4</t>
  </si>
  <si>
    <t>Parkoviště ul. Průkopnická</t>
  </si>
  <si>
    <t>Parkoviště ul. Za Školou u ZŠ</t>
  </si>
  <si>
    <t>Parkoviště ul. Lužická 6</t>
  </si>
  <si>
    <t>Parkoviště ul. Aviatiků 28</t>
  </si>
  <si>
    <t>Parkoviště ul. Formana u MŠ</t>
  </si>
  <si>
    <t>Rozšíření parkoviště ul. Horní x Gavlase - kolmá stání podél Horní</t>
  </si>
  <si>
    <t>Rozšíření parkoviště ul. Jugoslávská 33 - 35</t>
  </si>
  <si>
    <t>Rekonstrukce plochy v dvorním traktu pošty Dr. Martínka vč. kanalizace</t>
  </si>
  <si>
    <t>Výstavba chodníku Kubalova x Řadová x Volgogradská</t>
  </si>
  <si>
    <t>MŠ Adamusova, výměna oken a zateplení - priorita</t>
  </si>
  <si>
    <t>MŠ Lumumby 14, výměna oken a zateplení priorita</t>
  </si>
  <si>
    <t xml:space="preserve">MŠ Předškolní, zateplení </t>
  </si>
  <si>
    <t xml:space="preserve">MŠ Výškovická, zateplení  </t>
  </si>
  <si>
    <t>ZŠ Kosmonautů, učebnový pavilon + TV- priorita</t>
  </si>
  <si>
    <t>ZŠ Horymírova, výměna oken a zateplení              priorita</t>
  </si>
  <si>
    <t xml:space="preserve">Plavecká učebna ZŠ Kučery, rekontrukce </t>
  </si>
  <si>
    <t>ZŠ Horymírova, hřiště</t>
  </si>
  <si>
    <t>ZŠ Jugoslávská, dokončení hřště</t>
  </si>
  <si>
    <t>ZŠ Mitušova 16, hřiště</t>
  </si>
  <si>
    <t>ZŠ Košaře, hřiště</t>
  </si>
  <si>
    <t>ZŠ Mitušova 8, výměna oken a zateplení</t>
  </si>
  <si>
    <t>ŠJ Klegova, výměna oken a zateplení - priorita</t>
  </si>
  <si>
    <t>Modernizace hlediště kina Luna - priorita</t>
  </si>
  <si>
    <t>Rekonstrukce a modernizace kina Luna - priorita</t>
  </si>
  <si>
    <t>K-TRIO, Dr. Martínka 4, rozšíření VZT včetně klimatizace v prostorách knihovny</t>
  </si>
  <si>
    <t>Vodní areál - priorita</t>
  </si>
  <si>
    <t>Rekonstrukce dětského hřiště ul. Zimmlerova       31 - 37  - priorita</t>
  </si>
  <si>
    <t>Výstavba dětského hřiště v lokalitě Výškovice</t>
  </si>
  <si>
    <t>Výstavba dětského hřiště v lokalitě ul. Jugoslávská</t>
  </si>
  <si>
    <t xml:space="preserve">Zřízení vrátnice v domě čp. 741, Havlíčkovo nám., Ostrava-Poruba </t>
  </si>
  <si>
    <t>Zateplení sklepů a půd v domě čp. 501, U Oblouku, Ostrava-Poruba</t>
  </si>
  <si>
    <t>Zateplení sklepů, půd vč. výměny oken v domě 763/21, Dvorní, Ostrava-Poruba</t>
  </si>
  <si>
    <t>Zateplení sklepů, půd vč. výměny oken v domě 768/99, Opavská, Ostrava-Poruba</t>
  </si>
  <si>
    <t>Zateplení vč. výměny oken v domě 867/28 a 867/34, Hlavní třída, Ostrava-Poruba</t>
  </si>
  <si>
    <t>Zateplení vč. výměny oken v domě 939/9, Nálepkovo nám., Ostrava-Poruba</t>
  </si>
  <si>
    <t>Rekonstrukce zpevněných ploch 1. stav. obvodu</t>
  </si>
  <si>
    <t>Veř. osvětlení a kácení zeleně 1. stav. obvod</t>
  </si>
  <si>
    <t>Úprava přechodu pro chodce v ul. Opavské u ul. B. Martinů</t>
  </si>
  <si>
    <t>Rekonstrukce zpevněných ploch na Havlíčkově náměstí</t>
  </si>
  <si>
    <t>Rekonstrukce zpevněných ploch na MK Dvorní</t>
  </si>
  <si>
    <t>Rekonstrukce  ulice B. Martinů</t>
  </si>
  <si>
    <t>Nová Mateřská škola</t>
  </si>
  <si>
    <t>Nová místní komunikace - pracovně "K Rybníku" 1. etapa</t>
  </si>
  <si>
    <t>Zvýšení bezpečnosti pro pěší - křižovatka U Balcara, ul. Krmelínská</t>
  </si>
  <si>
    <t>Prodloužení ul.Ječmínkovy - k přejezdu přes ul. I/58 Plzeňská - místní komunikace + cyklistická trasa H</t>
  </si>
  <si>
    <t>Komplexní rekonstrukce části ul. Žižkovské</t>
  </si>
  <si>
    <t>Odvodnění ul.Krmelínská - horní část</t>
  </si>
  <si>
    <t>Výstavba hasičské zbrojnice</t>
  </si>
  <si>
    <t>Revitalizace Mlýnského náhonu</t>
  </si>
  <si>
    <t>Zvýšení bezpečnosti pro pěší na ul. Světlovské - výstavba chodníku a opěrné zdi</t>
  </si>
  <si>
    <t>Zvýšení bezpečnosti silničního provozu na Staroveské ulici v Ostravě-Proskovicích</t>
  </si>
  <si>
    <t>Rekonstrukce místní komunikace V Úvoze</t>
  </si>
  <si>
    <t>Výstavba chodníku v ulici Na Smyčce</t>
  </si>
  <si>
    <t>Rekonstrukce komunikací</t>
  </si>
  <si>
    <t>Výstavba chodníku</t>
  </si>
  <si>
    <t>Rekonstrukce hasičské zbrojnice</t>
  </si>
  <si>
    <t>Rekonstrukce památníku 2. svět. Války</t>
  </si>
  <si>
    <t xml:space="preserve">MŠ Mitrovická - zateplení, vým. oken </t>
  </si>
  <si>
    <t>Kotelny a ÚT - ZŠ a MŠ Mitrovická</t>
  </si>
  <si>
    <t>Výstavba nové komunikace-příjezd k MŠ a do sport. areálu</t>
  </si>
  <si>
    <t>Rekonstrukce chodníků a zpevněných ploch v areálu ZŠ v Ostravě-Hošťálkovicích</t>
  </si>
  <si>
    <t>Cyklistická trasa L</t>
  </si>
  <si>
    <t>Revitalizace ZŠ a MŠ</t>
  </si>
  <si>
    <t>Oprava chodníku na pozemku parc.č. 414 – chodník na místním hřbitově</t>
  </si>
  <si>
    <t>Odstranění závad na dešťové kanalizaci I.a II.etapa</t>
  </si>
  <si>
    <t>Rekultivace bývalého koupaliště</t>
  </si>
  <si>
    <t>Energetické úspory objektu ÚMOb RaB</t>
  </si>
  <si>
    <t>Preventivní protipovodňová opatření</t>
  </si>
  <si>
    <t>Snížení prašnosti MČ Ostrava Radvanice a Bartovice - čistící vůz</t>
  </si>
  <si>
    <t>Rekonstrukce bytového domu na ul. Revírní 3,5</t>
  </si>
  <si>
    <t>Rekonstrukce bytového domu na ul. Třanovského 29</t>
  </si>
  <si>
    <t>Změna systému vytápění ZŠ</t>
  </si>
  <si>
    <t>Dobudování cyklostezky trasy W</t>
  </si>
  <si>
    <t>Zvýšení bezp. na místních komunikacích II.etapa</t>
  </si>
  <si>
    <t>Výstavba nových autobusových zastávek</t>
  </si>
  <si>
    <t>Rekonstrukce místních komunikací</t>
  </si>
  <si>
    <t>Sportovní hřiště na ul. Evžena Rošického</t>
  </si>
  <si>
    <t>Nová MŠ na ul. Stanislavského</t>
  </si>
  <si>
    <t>Rekonstrukce kanalizace u ZŠ Bílovecká 10</t>
  </si>
  <si>
    <t>Rekonsktrukce pravostranného chodníku ul. Makarenkova</t>
  </si>
  <si>
    <t>Rekonstrukce chodníku ul. Jandáskova</t>
  </si>
  <si>
    <t>Rekonstrukce ul. Glinkovy vč. chodníků</t>
  </si>
  <si>
    <t>Rekonstrukce ul. U Rourovny vč. chodníků</t>
  </si>
  <si>
    <t>Rekonstrukce ul. Malátovy vč. chodníků</t>
  </si>
  <si>
    <t>Rekonstrukce ul. Kuršovy na obytnou ulici</t>
  </si>
  <si>
    <t>Rekonstrukce ul. Bří Sedláčků na obytnou ulici</t>
  </si>
  <si>
    <t>Rekonstrukce části ul. Stanislavského vč. chodníků</t>
  </si>
  <si>
    <t xml:space="preserve">Rekonstrukce ul. Mičurinovy </t>
  </si>
  <si>
    <t>Rekonstrukce ul. Kolofíkovy vč. chodníků</t>
  </si>
  <si>
    <t>Rekonstrukce chodníků ul. Polanecká</t>
  </si>
  <si>
    <t>Rekonstrukce ul. Navrátilovy</t>
  </si>
  <si>
    <t>Rekonstrukce ul. Krůčkovy</t>
  </si>
  <si>
    <t>Rekonstrukce ul. Hečkovy</t>
  </si>
  <si>
    <t>Rekonstrukce ul. Hrabyňské</t>
  </si>
  <si>
    <t>Rekonstrukce ul. Axmanovy</t>
  </si>
  <si>
    <t>Zařízení pro činnost TJ Sokol Svinov - PD</t>
  </si>
  <si>
    <t xml:space="preserve">Zařízení pro činnost TJ Sokol Svinov </t>
  </si>
  <si>
    <t>Chodník ul. Lipová</t>
  </si>
  <si>
    <t>Energetická opatření-Kulturní dům</t>
  </si>
  <si>
    <t>Nasvětlení přechodů</t>
  </si>
  <si>
    <t>Základní škola č. p. 136</t>
  </si>
  <si>
    <t>Základní škola č. p. 3</t>
  </si>
  <si>
    <t>Školní hřiště</t>
  </si>
  <si>
    <t>Rekonstrukce ul. K Černavám</t>
  </si>
  <si>
    <t>Rekonstrukce ul. Údolní</t>
  </si>
  <si>
    <t>Rekonstrukce ul. Jahodová</t>
  </si>
  <si>
    <t>Rekonstrukce ul. Větrov</t>
  </si>
  <si>
    <t>Rekonstrukce MK Hlohová</t>
  </si>
  <si>
    <t>Propojení MK ul. Pod Vysílačem a ul. Bobrovnická</t>
  </si>
  <si>
    <t>Rekonstrukce MŠ</t>
  </si>
  <si>
    <t>Zpřístupnění haldy veřejnosti</t>
  </si>
  <si>
    <t>Skatepark</t>
  </si>
  <si>
    <t>Zateplení objektu "A" ÚMOb Poruba</t>
  </si>
  <si>
    <t>Bezbariérová Poruba</t>
  </si>
  <si>
    <t>Rekonstrukce MK Ukrajinská (III.+IV.tř.)</t>
  </si>
  <si>
    <t>Rekonstrukce chodníků M. Krásové</t>
  </si>
  <si>
    <t>Rekonstr. MK IV.tř.ul.K.Pokorného,Žilinská</t>
  </si>
  <si>
    <t>Propojka M. Krásové-Slavíkova</t>
  </si>
  <si>
    <t>Nadzemní garáže"Poruba"  - na ul. Šoupala</t>
  </si>
  <si>
    <t>Rekonstr. MK IV.tř.ul.Sokolovská-ČSA sboru</t>
  </si>
  <si>
    <t>Parkovací objekt Opavská</t>
  </si>
  <si>
    <t>ZŠ Komenského - rekonstrukce elektroinstalace+výměna svítidel</t>
  </si>
  <si>
    <t>ZŠ Dětská 615 - rekonstr. elektroinst.+vým. svítidel</t>
  </si>
  <si>
    <t>ZŠ Ľ. Štúra 1085 - rekonstr. elektroinst.+vým. svítidel</t>
  </si>
  <si>
    <t>ZŠ Porubská 832 - výstavba tělocvičny</t>
  </si>
  <si>
    <t>ZŠ J. Valčíka 4411 - rekonstr. elektroinst.+vým. svítidel</t>
  </si>
  <si>
    <t>ZŠ I.Sekaniny 1804 - rekonstr. elektroinst.+vým. svítidel</t>
  </si>
  <si>
    <t>MŠ J. Šoupala 1611 - rekonstr. elektroinst.+vým. svítidel</t>
  </si>
  <si>
    <t>MŠ J. Skupy 1642 - rekonstr. elektroinst.+vým. svítidel</t>
  </si>
  <si>
    <t>MŠ O. Synka 1834 - rekonstr. elektroinst.+vým. svítidel</t>
  </si>
  <si>
    <t>ZŠ J. Valčíka 4411 - výstavba tělocvičny</t>
  </si>
  <si>
    <t>Revitalizace VKP v O.- Porubě</t>
  </si>
  <si>
    <t>Rekonstrukce zeleně Nábřeží SPB</t>
  </si>
  <si>
    <t>Rekonstrukce zeleně Nálepkovo nám.</t>
  </si>
  <si>
    <t>Rekonstrukce zeleně Ukrajinská II.etapa</t>
  </si>
  <si>
    <t>Terénní úpravy(Pokorného,Žilinská,Maďarská)</t>
  </si>
  <si>
    <t>Úprava vnitrobloku 741 Havlíčkovo nám.</t>
  </si>
  <si>
    <t>Park - realizace VKP - J. Šoupala</t>
  </si>
  <si>
    <t>Rekonstrukce zeleně Jilemnického nám.</t>
  </si>
  <si>
    <t>Zastřešení tržnice Nezvalovo nám.</t>
  </si>
  <si>
    <t>Výkup pozemků pro výstavbu tělocvičny ZŠ Valčíka</t>
  </si>
  <si>
    <t>Výkup pozemku V zahradách-Turistická</t>
  </si>
  <si>
    <t>PD - cyklostezky</t>
  </si>
  <si>
    <t>PD - parkovací objekty</t>
  </si>
  <si>
    <t>Zřízení dětských a multifunkčních hřišť</t>
  </si>
  <si>
    <t>Realizace multifunkčního hřiště u ZŠ Bulharská</t>
  </si>
  <si>
    <t>Realizace multifunkčního hřiště u ZŠ I. Sekaniny</t>
  </si>
  <si>
    <t>PD - park - VKP - J. Šoupala</t>
  </si>
  <si>
    <t>Realizace dětského hřiště Budovatelská</t>
  </si>
  <si>
    <t>Propojení sousedních budov opt. vlákny - doplnění trasy</t>
  </si>
  <si>
    <t>Výměna 2 serverů s VMWare</t>
  </si>
  <si>
    <t>Vybudování strukturované kabeláže včetně racků a propojení tel. linek - budova B</t>
  </si>
  <si>
    <t>Dodávka upgrade stávajících licencí Vmware ze Standard na Enterprise vč. povinného Gold  supportu - 4 CPU upg STD-ENT</t>
  </si>
  <si>
    <t xml:space="preserve">Dodávka VmWare vCenter včetně povinného Gold supportu </t>
  </si>
  <si>
    <t>Hlasovací a konferenční systém mobilní pro zasedání ZMOb</t>
  </si>
  <si>
    <t>Výstavba dětského hřiště v lokalitě Starý Zábřeh</t>
  </si>
  <si>
    <t>Novostavba pro nájemní bydlení - priorita</t>
  </si>
  <si>
    <t>Jubilejní kolonie, Edisonova 19, 21 - priorita</t>
  </si>
  <si>
    <t>Jubilejní kolonie, Edisonova 15, 17 - priorita</t>
  </si>
  <si>
    <t>Jubilejní kolonie, Velflíkova 4</t>
  </si>
  <si>
    <t>Obytný dům Zlepšovatelů 6, 8, 10, 12 - zateplení</t>
  </si>
  <si>
    <t xml:space="preserve">Obytný dům Zlepšovatelů 14, 16, 18, 20 - zateplení </t>
  </si>
  <si>
    <t xml:space="preserve">Obytný dům Zlepšovatelů 22, 24, 26 - zateplení </t>
  </si>
  <si>
    <t>Obytný dům Zlepšovatelů 28,30,32 - zateplení</t>
  </si>
  <si>
    <t>Obytný dům Zlepšovatelů 34,36,38,40 - zateplení</t>
  </si>
  <si>
    <t>Obytný dům Zlepšovatelů 42, 44, 46, 48   zateplení</t>
  </si>
  <si>
    <t>Obytný dům Zlepšovatelů 50, 52, 54, 56  zateplení</t>
  </si>
  <si>
    <t>Obytný dům Zlepšovatelů 58, 60, 62, 64  zateplení</t>
  </si>
  <si>
    <t>Sanace a zatpelní objektu tělocvičny  na ul. 29. dubna  - priorita</t>
  </si>
  <si>
    <t>Vybudování koridoru Spec. školy Adamusova                              priorita</t>
  </si>
  <si>
    <t>Vybudování centrální spisovny ÚMOb Ostrava-Jih</t>
  </si>
  <si>
    <t xml:space="preserve">Lužická 4, zateplení objektu  vč. PD </t>
  </si>
  <si>
    <t>G-CENTRUM, rozšíření VZT vč. PD</t>
  </si>
  <si>
    <t xml:space="preserve">Zdravotní středisko ul. F. Formana 251/13a , zateplení a výměna oken vč.  PD </t>
  </si>
  <si>
    <t>Bezbariérové přístupy do objektů :  Horní 1492, B. Četyny, P. Lumumby</t>
  </si>
  <si>
    <t>Rekonstrukce hřbitova ve St. Zábřehu, PD zpracována</t>
  </si>
  <si>
    <t>Rekonstrukce elektroinstalace budovy "A" ÚMOb Ostrava-Jih - priorita</t>
  </si>
  <si>
    <t>Stránka č. 20</t>
  </si>
  <si>
    <t>MŠ Lumumby 25, výměna oken a zateplení - priorita</t>
  </si>
  <si>
    <t>MŠ A. Kučery, výměna oken a zateplení - priorita</t>
  </si>
  <si>
    <t>MŠ Za Školou - priorita</t>
  </si>
  <si>
    <t>ZŠ Srbská, výměna oken a zateplení - priorita</t>
  </si>
  <si>
    <t>ZŠ Šeříkova, výměna oken a zateplení - priorita</t>
  </si>
  <si>
    <t>ZŠ Kučery 13, výměna oken a zateplení - priorita</t>
  </si>
  <si>
    <t>Výkupy pozemků Významně kraj.prvek Pustk.údolí</t>
  </si>
  <si>
    <t>Sanace,zateplení budovy úřadu měst.obvodu</t>
  </si>
  <si>
    <t>Zvýšení bezpečnosti pro pěší ul.Pustkovecká</t>
  </si>
  <si>
    <t>Hasičská zbrojnice</t>
  </si>
  <si>
    <t>Asanace a sadové úpravy VKP - Pustk.údolí</t>
  </si>
  <si>
    <t>Úprava okolí "bludného balvanu"</t>
  </si>
  <si>
    <t>Veřejné osvětlení-ul.K.Aksamita</t>
  </si>
  <si>
    <t>Výstavba chodníku na ul.Krásnopolská</t>
  </si>
  <si>
    <t>Rek.MK-dolní část Pustkovecké</t>
  </si>
  <si>
    <t>Zázemí pro sportoviště</t>
  </si>
  <si>
    <t>Rozšíření místní komunikace U Cementárny</t>
  </si>
  <si>
    <t>Ul. Poplužní II.etapa</t>
  </si>
  <si>
    <t>Ul. Klásná</t>
  </si>
  <si>
    <t>Ul. Na Janošku</t>
  </si>
  <si>
    <t>Ul. Na Hurtě</t>
  </si>
  <si>
    <t>Ul. Slínová</t>
  </si>
  <si>
    <t>Ul. Na Honech</t>
  </si>
  <si>
    <t>Protipovodňová opatření  soutoku potoka Zyf a Šídloveckého potoka - PD DUR+DSP+RDS</t>
  </si>
  <si>
    <t>Protipovodňová opatření  soutoku potoka Zyf a Šídloveckého potoka - realizace</t>
  </si>
  <si>
    <t>Chodník k EQUICENTRU</t>
  </si>
  <si>
    <t>Chodník od ul. Na Farském k ÚMOb</t>
  </si>
  <si>
    <t>Revitalizace vnitrobloku</t>
  </si>
  <si>
    <t>Rekonstrukce místní komunikace ul.Tvorkovských</t>
  </si>
  <si>
    <t>Rekonstrukce místní komunikace ul. Nivnická</t>
  </si>
  <si>
    <t>Rekonstrukce místní komunikace Varšavská (prodloužená - část ve vlastnictví SMO)</t>
  </si>
  <si>
    <t>Rekonstrukce komunikací ve vnitrobliku U Dvoru</t>
  </si>
  <si>
    <t>Rekonstrukce Mariánského náměstí (komunikace, zeleň)</t>
  </si>
  <si>
    <t>Rekonstrukce místní komunikace ul.Blodkova</t>
  </si>
  <si>
    <t>předpokládaný převod z rozpočtu SMO r.2012 do následujícího roku 2013 (nedočerpané prostředky rozpočtu SMO)</t>
  </si>
  <si>
    <r>
      <t xml:space="preserve">požadavek na kapitálový rozpočet SMO v roce 2013 nad rámec převodu </t>
    </r>
    <r>
      <rPr>
        <b/>
        <sz val="11"/>
        <rFont val="Arial"/>
        <family val="2"/>
        <charset val="238"/>
      </rPr>
      <t>(NEZAHRNUJE převod z roku 2012 uvedený ve sloupci (5) !!!!)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</si>
</sst>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4"/>
      <name val="Arial CE"/>
      <charset val="238"/>
    </font>
    <font>
      <sz val="14"/>
      <name val="Arial"/>
      <family val="2"/>
      <charset val="238"/>
    </font>
    <font>
      <b/>
      <sz val="9"/>
      <name val="Arial CE"/>
      <family val="2"/>
      <charset val="238"/>
    </font>
    <font>
      <b/>
      <sz val="14"/>
      <name val="Arial"/>
      <family val="2"/>
    </font>
    <font>
      <b/>
      <sz val="10"/>
      <name val="Arial"/>
      <family val="2"/>
      <charset val="238"/>
    </font>
    <font>
      <sz val="8"/>
      <name val="Arial CE"/>
      <family val="2"/>
      <charset val="238"/>
    </font>
    <font>
      <b/>
      <sz val="11"/>
      <name val="Arial CE"/>
      <charset val="238"/>
    </font>
    <font>
      <sz val="9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b/>
      <sz val="9"/>
      <name val="Arial CE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8"/>
      <name val="Arial CE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name val="Arial CE"/>
      <family val="2"/>
      <charset val="238"/>
    </font>
    <font>
      <b/>
      <sz val="7"/>
      <name val="Arial CE"/>
      <family val="2"/>
      <charset val="238"/>
    </font>
    <font>
      <b/>
      <sz val="10"/>
      <name val="Arial CE"/>
      <charset val="238"/>
    </font>
    <font>
      <b/>
      <sz val="10"/>
      <name val="Arial"/>
      <family val="2"/>
    </font>
    <font>
      <sz val="9"/>
      <name val="Arial"/>
      <family val="2"/>
    </font>
    <font>
      <sz val="10"/>
      <color indexed="8"/>
      <name val="Arial CE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</font>
    <font>
      <b/>
      <sz val="13"/>
      <name val="Arial CE"/>
      <charset val="238"/>
    </font>
    <font>
      <sz val="13"/>
      <name val="Arial CE"/>
      <charset val="238"/>
    </font>
    <font>
      <sz val="13"/>
      <name val="Arial"/>
      <family val="2"/>
      <charset val="238"/>
    </font>
    <font>
      <sz val="11"/>
      <name val="Arial CE"/>
      <family val="2"/>
      <charset val="238"/>
    </font>
    <font>
      <sz val="11"/>
      <name val="Arial CE"/>
      <charset val="238"/>
    </font>
    <font>
      <sz val="11"/>
      <color indexed="8"/>
      <name val="Arial"/>
      <family val="2"/>
      <charset val="238"/>
    </font>
    <font>
      <sz val="10"/>
      <name val="Arial CE"/>
      <family val="2"/>
      <charset val="238"/>
    </font>
    <font>
      <sz val="9"/>
      <color indexed="10"/>
      <name val="Arial"/>
      <family val="2"/>
    </font>
    <font>
      <sz val="11"/>
      <color indexed="8"/>
      <name val="Arial CE"/>
      <family val="2"/>
      <charset val="238"/>
    </font>
    <font>
      <sz val="9"/>
      <name val="Arial"/>
      <family val="2"/>
      <charset val="238"/>
    </font>
    <font>
      <sz val="11"/>
      <color indexed="8"/>
      <name val="Arial"/>
      <family val="2"/>
    </font>
    <font>
      <sz val="11"/>
      <color indexed="8"/>
      <name val="Arial CE"/>
      <charset val="238"/>
    </font>
    <font>
      <sz val="13"/>
      <name val="Arial"/>
      <family val="2"/>
      <charset val="238"/>
    </font>
    <font>
      <b/>
      <sz val="20"/>
      <name val="Arial"/>
      <family val="2"/>
    </font>
    <font>
      <b/>
      <u/>
      <sz val="24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i/>
      <sz val="18"/>
      <name val="Arial"/>
      <family val="2"/>
    </font>
    <font>
      <b/>
      <i/>
      <sz val="16"/>
      <name val="Arial"/>
      <family val="2"/>
    </font>
    <font>
      <b/>
      <sz val="12"/>
      <name val="Arial"/>
      <family val="2"/>
      <charset val="238"/>
    </font>
    <font>
      <b/>
      <sz val="12"/>
      <name val="Arial"/>
      <family val="2"/>
    </font>
    <font>
      <sz val="14"/>
      <name val="Arial"/>
      <family val="2"/>
    </font>
    <font>
      <b/>
      <sz val="13"/>
      <name val="Arial"/>
      <family val="2"/>
      <charset val="238"/>
    </font>
    <font>
      <b/>
      <sz val="13"/>
      <name val="Arial CE"/>
      <family val="2"/>
      <charset val="238"/>
    </font>
    <font>
      <b/>
      <sz val="13"/>
      <name val="Arial"/>
      <family val="2"/>
    </font>
    <font>
      <sz val="8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12"/>
      <color indexed="81"/>
      <name val="Tahoma"/>
      <family val="2"/>
      <charset val="238"/>
    </font>
    <font>
      <sz val="13"/>
      <name val="Arial CE"/>
      <family val="2"/>
      <charset val="238"/>
    </font>
    <font>
      <b/>
      <sz val="7"/>
      <name val="Arial CE"/>
      <charset val="238"/>
    </font>
    <font>
      <sz val="9"/>
      <name val="Cambria"/>
      <family val="1"/>
      <charset val="238"/>
    </font>
    <font>
      <sz val="9"/>
      <name val="Georgia"/>
      <family val="1"/>
      <charset val="238"/>
    </font>
    <font>
      <sz val="13"/>
      <color indexed="12"/>
      <name val="Arial CE"/>
      <charset val="238"/>
    </font>
    <font>
      <sz val="10"/>
      <name val="Arial"/>
      <family val="2"/>
      <charset val="238"/>
    </font>
    <font>
      <sz val="10"/>
      <name val="Arial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0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16"/>
      </right>
      <top style="hair">
        <color indexed="16"/>
      </top>
      <bottom style="hair">
        <color indexed="16"/>
      </bottom>
      <diagonal/>
    </border>
    <border>
      <left style="hair">
        <color indexed="16"/>
      </left>
      <right style="hair">
        <color indexed="16"/>
      </right>
      <top style="hair">
        <color indexed="16"/>
      </top>
      <bottom style="hair">
        <color indexed="16"/>
      </bottom>
      <diagonal/>
    </border>
    <border>
      <left style="thin">
        <color indexed="64"/>
      </left>
      <right style="hair">
        <color indexed="16"/>
      </right>
      <top style="hair">
        <color indexed="16"/>
      </top>
      <bottom style="thin">
        <color indexed="64"/>
      </bottom>
      <diagonal/>
    </border>
    <border>
      <left style="hair">
        <color indexed="16"/>
      </left>
      <right style="hair">
        <color indexed="16"/>
      </right>
      <top style="hair">
        <color indexed="16"/>
      </top>
      <bottom style="thin">
        <color indexed="64"/>
      </bottom>
      <diagonal/>
    </border>
    <border>
      <left style="thin">
        <color indexed="64"/>
      </left>
      <right style="hair">
        <color indexed="16"/>
      </right>
      <top style="thin">
        <color indexed="64"/>
      </top>
      <bottom style="hair">
        <color indexed="16"/>
      </bottom>
      <diagonal/>
    </border>
    <border>
      <left style="hair">
        <color indexed="16"/>
      </left>
      <right style="hair">
        <color indexed="16"/>
      </right>
      <top style="thin">
        <color indexed="64"/>
      </top>
      <bottom style="hair">
        <color indexed="16"/>
      </bottom>
      <diagonal/>
    </border>
    <border>
      <left style="hair">
        <color indexed="16"/>
      </left>
      <right style="medium">
        <color indexed="64"/>
      </right>
      <top style="thin">
        <color indexed="64"/>
      </top>
      <bottom style="hair">
        <color indexed="16"/>
      </bottom>
      <diagonal/>
    </border>
    <border>
      <left style="hair">
        <color indexed="16"/>
      </left>
      <right style="medium">
        <color indexed="64"/>
      </right>
      <top style="hair">
        <color indexed="16"/>
      </top>
      <bottom style="hair">
        <color indexed="16"/>
      </bottom>
      <diagonal/>
    </border>
    <border>
      <left style="hair">
        <color indexed="16"/>
      </left>
      <right style="medium">
        <color indexed="64"/>
      </right>
      <top style="hair">
        <color indexed="16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16"/>
      </right>
      <top/>
      <bottom style="hair">
        <color indexed="16"/>
      </bottom>
      <diagonal/>
    </border>
    <border>
      <left style="hair">
        <color indexed="16"/>
      </left>
      <right/>
      <top style="hair">
        <color indexed="16"/>
      </top>
      <bottom style="hair">
        <color indexed="16"/>
      </bottom>
      <diagonal/>
    </border>
    <border>
      <left style="hair">
        <color indexed="16"/>
      </left>
      <right style="hair">
        <color indexed="16"/>
      </right>
      <top/>
      <bottom style="hair">
        <color indexed="16"/>
      </bottom>
      <diagonal/>
    </border>
    <border>
      <left style="hair">
        <color indexed="16"/>
      </left>
      <right/>
      <top/>
      <bottom style="hair">
        <color indexed="16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16"/>
      </left>
      <right style="medium">
        <color indexed="64"/>
      </right>
      <top/>
      <bottom style="hair">
        <color indexed="16"/>
      </bottom>
      <diagonal/>
    </border>
    <border>
      <left style="thin">
        <color indexed="64"/>
      </left>
      <right style="hair">
        <color indexed="16"/>
      </right>
      <top style="hair">
        <color indexed="16"/>
      </top>
      <bottom/>
      <diagonal/>
    </border>
    <border>
      <left style="hair">
        <color indexed="16"/>
      </left>
      <right style="hair">
        <color indexed="16"/>
      </right>
      <top style="hair">
        <color indexed="16"/>
      </top>
      <bottom/>
      <diagonal/>
    </border>
    <border>
      <left style="hair">
        <color indexed="16"/>
      </left>
      <right style="medium">
        <color indexed="64"/>
      </right>
      <top style="hair">
        <color indexed="16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16"/>
      </left>
      <right/>
      <top style="hair">
        <color indexed="16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6"/>
      </left>
      <right/>
      <top style="hair">
        <color indexed="16"/>
      </top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16"/>
      </right>
      <top style="hair">
        <color indexed="16"/>
      </top>
      <bottom style="hair">
        <color indexed="16"/>
      </bottom>
      <diagonal/>
    </border>
    <border>
      <left/>
      <right style="hair">
        <color indexed="16"/>
      </right>
      <top/>
      <bottom style="hair">
        <color indexed="16"/>
      </bottom>
      <diagonal/>
    </border>
    <border>
      <left/>
      <right style="hair">
        <color indexed="16"/>
      </right>
      <top style="thin">
        <color indexed="64"/>
      </top>
      <bottom style="hair">
        <color indexed="16"/>
      </bottom>
      <diagonal/>
    </border>
    <border>
      <left style="hair">
        <color indexed="16"/>
      </left>
      <right/>
      <top style="thin">
        <color indexed="64"/>
      </top>
      <bottom style="hair">
        <color indexed="16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0" fillId="0" borderId="0"/>
    <xf numFmtId="0" fontId="16" fillId="0" borderId="0"/>
  </cellStyleXfs>
  <cellXfs count="853">
    <xf numFmtId="0" fontId="0" fillId="0" borderId="0" xfId="0"/>
    <xf numFmtId="0" fontId="0" fillId="0" borderId="0" xfId="0" applyFill="1" applyAlignment="1">
      <alignment horizontal="right"/>
    </xf>
    <xf numFmtId="0" fontId="7" fillId="0" borderId="0" xfId="0" applyFont="1"/>
    <xf numFmtId="0" fontId="6" fillId="0" borderId="0" xfId="0" applyFont="1"/>
    <xf numFmtId="0" fontId="5" fillId="0" borderId="0" xfId="0" applyFont="1" applyBorder="1" applyAlignment="1">
      <alignment horizontal="right"/>
    </xf>
    <xf numFmtId="0" fontId="11" fillId="0" borderId="0" xfId="0" applyFont="1"/>
    <xf numFmtId="49" fontId="4" fillId="0" borderId="0" xfId="0" applyNumberFormat="1" applyFont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7" fillId="0" borderId="0" xfId="0" applyFont="1" applyFill="1"/>
    <xf numFmtId="0" fontId="5" fillId="2" borderId="2" xfId="0" applyFont="1" applyFill="1" applyBorder="1" applyAlignment="1">
      <alignment horizontal="right"/>
    </xf>
    <xf numFmtId="0" fontId="5" fillId="2" borderId="3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right"/>
    </xf>
    <xf numFmtId="0" fontId="4" fillId="2" borderId="4" xfId="0" applyFont="1" applyFill="1" applyBorder="1"/>
    <xf numFmtId="0" fontId="7" fillId="2" borderId="5" xfId="0" applyFont="1" applyFill="1" applyBorder="1"/>
    <xf numFmtId="0" fontId="0" fillId="0" borderId="0" xfId="0" applyAlignment="1"/>
    <xf numFmtId="0" fontId="17" fillId="0" borderId="3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19" fillId="2" borderId="2" xfId="0" applyFont="1" applyFill="1" applyBorder="1"/>
    <xf numFmtId="0" fontId="19" fillId="2" borderId="0" xfId="0" applyFont="1" applyFill="1" applyBorder="1" applyAlignment="1">
      <alignment horizontal="center"/>
    </xf>
    <xf numFmtId="0" fontId="19" fillId="2" borderId="0" xfId="0" applyFont="1" applyFill="1" applyBorder="1"/>
    <xf numFmtId="0" fontId="19" fillId="2" borderId="3" xfId="0" applyFont="1" applyFill="1" applyBorder="1" applyAlignment="1">
      <alignment horizontal="center"/>
    </xf>
    <xf numFmtId="0" fontId="19" fillId="2" borderId="3" xfId="0" applyFont="1" applyFill="1" applyBorder="1"/>
    <xf numFmtId="0" fontId="19" fillId="2" borderId="3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center"/>
    </xf>
    <xf numFmtId="3" fontId="16" fillId="0" borderId="7" xfId="0" applyNumberFormat="1" applyFont="1" applyFill="1" applyBorder="1" applyAlignment="1"/>
    <xf numFmtId="3" fontId="16" fillId="0" borderId="8" xfId="0" applyNumberFormat="1" applyFont="1" applyFill="1" applyBorder="1" applyAlignment="1"/>
    <xf numFmtId="3" fontId="16" fillId="0" borderId="9" xfId="0" applyNumberFormat="1" applyFont="1" applyFill="1" applyBorder="1" applyAlignment="1"/>
    <xf numFmtId="3" fontId="16" fillId="0" borderId="1" xfId="0" applyNumberFormat="1" applyFont="1" applyFill="1" applyBorder="1" applyAlignment="1"/>
    <xf numFmtId="3" fontId="16" fillId="0" borderId="10" xfId="0" applyNumberFormat="1" applyFont="1" applyFill="1" applyBorder="1" applyAlignment="1"/>
    <xf numFmtId="3" fontId="16" fillId="0" borderId="11" xfId="0" applyNumberFormat="1" applyFont="1" applyFill="1" applyBorder="1" applyAlignment="1"/>
    <xf numFmtId="3" fontId="16" fillId="0" borderId="12" xfId="0" applyNumberFormat="1" applyFont="1" applyFill="1" applyBorder="1" applyAlignment="1"/>
    <xf numFmtId="3" fontId="16" fillId="0" borderId="13" xfId="0" applyNumberFormat="1" applyFont="1" applyFill="1" applyBorder="1" applyAlignment="1"/>
    <xf numFmtId="0" fontId="18" fillId="3" borderId="14" xfId="0" applyFont="1" applyFill="1" applyBorder="1" applyAlignment="1">
      <alignment horizontal="center" vertical="center" wrapText="1"/>
    </xf>
    <xf numFmtId="3" fontId="16" fillId="3" borderId="15" xfId="0" applyNumberFormat="1" applyFont="1" applyFill="1" applyBorder="1" applyAlignment="1"/>
    <xf numFmtId="3" fontId="16" fillId="3" borderId="16" xfId="0" applyNumberFormat="1" applyFont="1" applyFill="1" applyBorder="1" applyAlignment="1"/>
    <xf numFmtId="0" fontId="10" fillId="3" borderId="14" xfId="0" applyFont="1" applyFill="1" applyBorder="1" applyAlignment="1">
      <alignment horizontal="center" vertical="center" wrapText="1"/>
    </xf>
    <xf numFmtId="3" fontId="16" fillId="3" borderId="11" xfId="0" applyNumberFormat="1" applyFont="1" applyFill="1" applyBorder="1" applyAlignment="1"/>
    <xf numFmtId="3" fontId="16" fillId="3" borderId="9" xfId="0" applyNumberFormat="1" applyFont="1" applyFill="1" applyBorder="1" applyAlignment="1"/>
    <xf numFmtId="3" fontId="16" fillId="4" borderId="9" xfId="0" applyNumberFormat="1" applyFont="1" applyFill="1" applyBorder="1" applyAlignment="1"/>
    <xf numFmtId="0" fontId="18" fillId="3" borderId="17" xfId="0" applyFont="1" applyFill="1" applyBorder="1" applyAlignment="1">
      <alignment horizontal="center" vertical="center" wrapText="1"/>
    </xf>
    <xf numFmtId="3" fontId="16" fillId="3" borderId="18" xfId="0" applyNumberFormat="1" applyFont="1" applyFill="1" applyBorder="1" applyAlignment="1"/>
    <xf numFmtId="3" fontId="16" fillId="3" borderId="8" xfId="0" applyNumberFormat="1" applyFont="1" applyFill="1" applyBorder="1" applyAlignment="1"/>
    <xf numFmtId="0" fontId="10" fillId="3" borderId="17" xfId="0" applyFont="1" applyFill="1" applyBorder="1" applyAlignment="1">
      <alignment horizontal="center" vertical="center" wrapText="1"/>
    </xf>
    <xf numFmtId="3" fontId="16" fillId="0" borderId="19" xfId="0" applyNumberFormat="1" applyFont="1" applyFill="1" applyBorder="1" applyAlignment="1"/>
    <xf numFmtId="0" fontId="7" fillId="2" borderId="3" xfId="0" applyFont="1" applyFill="1" applyBorder="1"/>
    <xf numFmtId="3" fontId="16" fillId="4" borderId="20" xfId="0" applyNumberFormat="1" applyFont="1" applyFill="1" applyBorder="1" applyAlignment="1"/>
    <xf numFmtId="3" fontId="16" fillId="0" borderId="20" xfId="0" applyNumberFormat="1" applyFont="1" applyFill="1" applyBorder="1" applyAlignment="1"/>
    <xf numFmtId="3" fontId="16" fillId="0" borderId="21" xfId="0" applyNumberFormat="1" applyFont="1" applyFill="1" applyBorder="1" applyAlignment="1"/>
    <xf numFmtId="3" fontId="16" fillId="0" borderId="18" xfId="0" applyNumberFormat="1" applyFont="1" applyFill="1" applyBorder="1" applyAlignment="1"/>
    <xf numFmtId="0" fontId="22" fillId="0" borderId="17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/>
    </xf>
    <xf numFmtId="3" fontId="16" fillId="0" borderId="23" xfId="0" applyNumberFormat="1" applyFont="1" applyFill="1" applyBorder="1" applyAlignment="1"/>
    <xf numFmtId="0" fontId="1" fillId="0" borderId="1" xfId="0" applyFont="1" applyBorder="1"/>
    <xf numFmtId="0" fontId="1" fillId="0" borderId="7" xfId="0" applyFont="1" applyBorder="1"/>
    <xf numFmtId="0" fontId="1" fillId="0" borderId="0" xfId="0" applyFont="1"/>
    <xf numFmtId="0" fontId="4" fillId="2" borderId="3" xfId="0" applyFont="1" applyFill="1" applyBorder="1"/>
    <xf numFmtId="0" fontId="25" fillId="0" borderId="24" xfId="0" applyFont="1" applyBorder="1" applyAlignment="1">
      <alignment horizontal="center"/>
    </xf>
    <xf numFmtId="0" fontId="25" fillId="0" borderId="25" xfId="0" applyFont="1" applyBorder="1" applyAlignment="1">
      <alignment horizontal="center"/>
    </xf>
    <xf numFmtId="0" fontId="25" fillId="0" borderId="26" xfId="0" applyFont="1" applyBorder="1" applyAlignment="1">
      <alignment horizontal="center"/>
    </xf>
    <xf numFmtId="0" fontId="25" fillId="0" borderId="16" xfId="0" applyFont="1" applyBorder="1" applyAlignment="1">
      <alignment horizontal="center"/>
    </xf>
    <xf numFmtId="0" fontId="25" fillId="0" borderId="8" xfId="0" applyFont="1" applyBorder="1" applyAlignment="1">
      <alignment horizontal="center"/>
    </xf>
    <xf numFmtId="0" fontId="25" fillId="0" borderId="27" xfId="0" applyFont="1" applyBorder="1" applyAlignment="1">
      <alignment horizontal="center"/>
    </xf>
    <xf numFmtId="0" fontId="4" fillId="2" borderId="0" xfId="0" applyFont="1" applyFill="1" applyBorder="1"/>
    <xf numFmtId="3" fontId="16" fillId="4" borderId="25" xfId="0" applyNumberFormat="1" applyFont="1" applyFill="1" applyBorder="1" applyAlignment="1"/>
    <xf numFmtId="3" fontId="16" fillId="4" borderId="8" xfId="0" applyNumberFormat="1" applyFont="1" applyFill="1" applyBorder="1" applyAlignment="1"/>
    <xf numFmtId="3" fontId="16" fillId="4" borderId="1" xfId="0" applyNumberFormat="1" applyFont="1" applyFill="1" applyBorder="1" applyAlignment="1"/>
    <xf numFmtId="3" fontId="16" fillId="4" borderId="7" xfId="0" applyNumberFormat="1" applyFont="1" applyFill="1" applyBorder="1" applyAlignment="1"/>
    <xf numFmtId="0" fontId="1" fillId="0" borderId="0" xfId="0" applyFont="1" applyBorder="1"/>
    <xf numFmtId="0" fontId="29" fillId="5" borderId="28" xfId="0" applyFont="1" applyFill="1" applyBorder="1"/>
    <xf numFmtId="0" fontId="29" fillId="5" borderId="29" xfId="0" applyFont="1" applyFill="1" applyBorder="1"/>
    <xf numFmtId="0" fontId="29" fillId="5" borderId="30" xfId="0" applyFont="1" applyFill="1" applyBorder="1"/>
    <xf numFmtId="0" fontId="29" fillId="5" borderId="31" xfId="0" applyFont="1" applyFill="1" applyBorder="1"/>
    <xf numFmtId="0" fontId="28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29" fillId="0" borderId="0" xfId="0" applyFont="1" applyFill="1" applyBorder="1"/>
    <xf numFmtId="0" fontId="29" fillId="5" borderId="32" xfId="0" applyFont="1" applyFill="1" applyBorder="1"/>
    <xf numFmtId="0" fontId="29" fillId="5" borderId="33" xfId="0" applyFont="1" applyFill="1" applyBorder="1"/>
    <xf numFmtId="0" fontId="29" fillId="5" borderId="34" xfId="0" applyFont="1" applyFill="1" applyBorder="1"/>
    <xf numFmtId="0" fontId="29" fillId="5" borderId="35" xfId="0" applyFont="1" applyFill="1" applyBorder="1"/>
    <xf numFmtId="0" fontId="29" fillId="5" borderId="36" xfId="0" applyFont="1" applyFill="1" applyBorder="1"/>
    <xf numFmtId="0" fontId="8" fillId="0" borderId="2" xfId="0" applyFont="1" applyBorder="1" applyAlignment="1"/>
    <xf numFmtId="3" fontId="18" fillId="0" borderId="2" xfId="0" applyNumberFormat="1" applyFont="1" applyFill="1" applyBorder="1" applyAlignment="1">
      <alignment horizontal="right"/>
    </xf>
    <xf numFmtId="0" fontId="7" fillId="2" borderId="2" xfId="0" applyFont="1" applyFill="1" applyBorder="1"/>
    <xf numFmtId="0" fontId="7" fillId="2" borderId="0" xfId="0" applyFont="1" applyFill="1" applyBorder="1"/>
    <xf numFmtId="0" fontId="7" fillId="2" borderId="4" xfId="0" applyFont="1" applyFill="1" applyBorder="1"/>
    <xf numFmtId="0" fontId="7" fillId="2" borderId="38" xfId="0" applyFont="1" applyFill="1" applyBorder="1"/>
    <xf numFmtId="0" fontId="7" fillId="2" borderId="39" xfId="0" applyFont="1" applyFill="1" applyBorder="1"/>
    <xf numFmtId="0" fontId="19" fillId="2" borderId="2" xfId="0" applyFont="1" applyFill="1" applyBorder="1" applyAlignment="1">
      <alignment horizontal="center"/>
    </xf>
    <xf numFmtId="0" fontId="9" fillId="0" borderId="2" xfId="0" applyFont="1" applyBorder="1" applyAlignment="1"/>
    <xf numFmtId="3" fontId="18" fillId="0" borderId="0" xfId="0" applyNumberFormat="1" applyFont="1" applyFill="1" applyBorder="1" applyAlignment="1">
      <alignment horizontal="right"/>
    </xf>
    <xf numFmtId="0" fontId="15" fillId="4" borderId="40" xfId="0" applyFont="1" applyFill="1" applyBorder="1" applyAlignment="1">
      <alignment horizontal="center" vertical="center"/>
    </xf>
    <xf numFmtId="3" fontId="16" fillId="4" borderId="12" xfId="0" applyNumberFormat="1" applyFont="1" applyFill="1" applyBorder="1" applyAlignment="1"/>
    <xf numFmtId="3" fontId="27" fillId="0" borderId="41" xfId="0" applyNumberFormat="1" applyFont="1" applyFill="1" applyBorder="1" applyAlignment="1">
      <alignment horizontal="right"/>
    </xf>
    <xf numFmtId="3" fontId="27" fillId="4" borderId="41" xfId="0" applyNumberFormat="1" applyFont="1" applyFill="1" applyBorder="1" applyAlignment="1">
      <alignment horizontal="right"/>
    </xf>
    <xf numFmtId="3" fontId="27" fillId="0" borderId="42" xfId="0" applyNumberFormat="1" applyFont="1" applyFill="1" applyBorder="1" applyAlignment="1">
      <alignment horizontal="right"/>
    </xf>
    <xf numFmtId="3" fontId="27" fillId="0" borderId="43" xfId="0" applyNumberFormat="1" applyFont="1" applyFill="1" applyBorder="1" applyAlignment="1">
      <alignment horizontal="right"/>
    </xf>
    <xf numFmtId="3" fontId="27" fillId="4" borderId="42" xfId="0" applyNumberFormat="1" applyFont="1" applyFill="1" applyBorder="1" applyAlignment="1">
      <alignment horizontal="right"/>
    </xf>
    <xf numFmtId="3" fontId="27" fillId="4" borderId="44" xfId="0" applyNumberFormat="1" applyFont="1" applyFill="1" applyBorder="1" applyAlignment="1">
      <alignment horizontal="right"/>
    </xf>
    <xf numFmtId="3" fontId="27" fillId="0" borderId="44" xfId="0" applyNumberFormat="1" applyFont="1" applyFill="1" applyBorder="1" applyAlignment="1">
      <alignment horizontal="right"/>
    </xf>
    <xf numFmtId="3" fontId="27" fillId="3" borderId="42" xfId="0" applyNumberFormat="1" applyFont="1" applyFill="1" applyBorder="1" applyAlignment="1">
      <alignment horizontal="right"/>
    </xf>
    <xf numFmtId="3" fontId="27" fillId="3" borderId="44" xfId="0" applyNumberFormat="1" applyFont="1" applyFill="1" applyBorder="1" applyAlignment="1">
      <alignment horizontal="right"/>
    </xf>
    <xf numFmtId="3" fontId="27" fillId="0" borderId="45" xfId="0" applyNumberFormat="1" applyFont="1" applyFill="1" applyBorder="1" applyAlignment="1">
      <alignment horizontal="right"/>
    </xf>
    <xf numFmtId="3" fontId="27" fillId="0" borderId="46" xfId="0" applyNumberFormat="1" applyFont="1" applyFill="1" applyBorder="1" applyAlignment="1">
      <alignment horizontal="right"/>
    </xf>
    <xf numFmtId="3" fontId="16" fillId="0" borderId="47" xfId="0" applyNumberFormat="1" applyFont="1" applyFill="1" applyBorder="1" applyAlignment="1"/>
    <xf numFmtId="0" fontId="30" fillId="0" borderId="12" xfId="2" applyFont="1" applyFill="1" applyBorder="1" applyAlignment="1">
      <alignment wrapText="1"/>
    </xf>
    <xf numFmtId="0" fontId="6" fillId="0" borderId="12" xfId="0" applyFont="1" applyFill="1" applyBorder="1"/>
    <xf numFmtId="0" fontId="6" fillId="6" borderId="12" xfId="0" applyFont="1" applyFill="1" applyBorder="1"/>
    <xf numFmtId="0" fontId="6" fillId="6" borderId="19" xfId="0" applyFont="1" applyFill="1" applyBorder="1"/>
    <xf numFmtId="0" fontId="30" fillId="0" borderId="47" xfId="2" applyFont="1" applyFill="1" applyBorder="1" applyAlignment="1">
      <alignment wrapText="1"/>
    </xf>
    <xf numFmtId="0" fontId="30" fillId="0" borderId="48" xfId="2" applyFont="1" applyFill="1" applyBorder="1" applyAlignment="1">
      <alignment wrapText="1"/>
    </xf>
    <xf numFmtId="0" fontId="30" fillId="0" borderId="49" xfId="2" applyFont="1" applyFill="1" applyBorder="1" applyAlignment="1">
      <alignment wrapText="1"/>
    </xf>
    <xf numFmtId="0" fontId="3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31" fillId="0" borderId="0" xfId="0" applyFont="1" applyFill="1" applyAlignment="1">
      <alignment horizontal="right"/>
    </xf>
    <xf numFmtId="0" fontId="25" fillId="0" borderId="15" xfId="0" applyFont="1" applyBorder="1" applyAlignment="1">
      <alignment horizontal="center"/>
    </xf>
    <xf numFmtId="0" fontId="25" fillId="0" borderId="18" xfId="0" applyFont="1" applyBorder="1" applyAlignment="1">
      <alignment horizontal="center"/>
    </xf>
    <xf numFmtId="0" fontId="25" fillId="0" borderId="50" xfId="0" applyFont="1" applyBorder="1" applyAlignment="1">
      <alignment horizontal="center"/>
    </xf>
    <xf numFmtId="0" fontId="32" fillId="5" borderId="30" xfId="0" applyFont="1" applyFill="1" applyBorder="1"/>
    <xf numFmtId="0" fontId="32" fillId="5" borderId="31" xfId="0" applyFont="1" applyFill="1" applyBorder="1"/>
    <xf numFmtId="0" fontId="32" fillId="5" borderId="36" xfId="0" applyFont="1" applyFill="1" applyBorder="1"/>
    <xf numFmtId="0" fontId="12" fillId="0" borderId="0" xfId="0" applyFont="1"/>
    <xf numFmtId="3" fontId="33" fillId="0" borderId="41" xfId="0" applyNumberFormat="1" applyFont="1" applyFill="1" applyBorder="1" applyAlignment="1">
      <alignment horizontal="right"/>
    </xf>
    <xf numFmtId="3" fontId="33" fillId="0" borderId="42" xfId="0" applyNumberFormat="1" applyFont="1" applyFill="1" applyBorder="1" applyAlignment="1">
      <alignment horizontal="right"/>
    </xf>
    <xf numFmtId="3" fontId="33" fillId="0" borderId="43" xfId="0" applyNumberFormat="1" applyFont="1" applyFill="1" applyBorder="1" applyAlignment="1">
      <alignment horizontal="right"/>
    </xf>
    <xf numFmtId="3" fontId="33" fillId="0" borderId="44" xfId="0" applyNumberFormat="1" applyFont="1" applyFill="1" applyBorder="1" applyAlignment="1">
      <alignment horizontal="right"/>
    </xf>
    <xf numFmtId="3" fontId="33" fillId="3" borderId="42" xfId="0" applyNumberFormat="1" applyFont="1" applyFill="1" applyBorder="1" applyAlignment="1">
      <alignment horizontal="right"/>
    </xf>
    <xf numFmtId="3" fontId="33" fillId="3" borderId="44" xfId="0" applyNumberFormat="1" applyFont="1" applyFill="1" applyBorder="1" applyAlignment="1">
      <alignment horizontal="right"/>
    </xf>
    <xf numFmtId="3" fontId="33" fillId="0" borderId="45" xfId="0" applyNumberFormat="1" applyFont="1" applyFill="1" applyBorder="1" applyAlignment="1">
      <alignment horizontal="right"/>
    </xf>
    <xf numFmtId="3" fontId="33" fillId="0" borderId="46" xfId="0" applyNumberFormat="1" applyFont="1" applyFill="1" applyBorder="1" applyAlignment="1">
      <alignment horizontal="right"/>
    </xf>
    <xf numFmtId="3" fontId="34" fillId="0" borderId="19" xfId="0" applyNumberFormat="1" applyFont="1" applyFill="1" applyBorder="1" applyAlignment="1"/>
    <xf numFmtId="3" fontId="34" fillId="0" borderId="23" xfId="0" applyNumberFormat="1" applyFont="1" applyFill="1" applyBorder="1" applyAlignment="1"/>
    <xf numFmtId="3" fontId="34" fillId="0" borderId="20" xfId="0" applyNumberFormat="1" applyFont="1" applyFill="1" applyBorder="1" applyAlignment="1"/>
    <xf numFmtId="3" fontId="34" fillId="0" borderId="21" xfId="0" applyNumberFormat="1" applyFont="1" applyFill="1" applyBorder="1" applyAlignment="1"/>
    <xf numFmtId="3" fontId="34" fillId="3" borderId="15" xfId="0" applyNumberFormat="1" applyFont="1" applyFill="1" applyBorder="1" applyAlignment="1"/>
    <xf numFmtId="3" fontId="34" fillId="3" borderId="18" xfId="0" applyNumberFormat="1" applyFont="1" applyFill="1" applyBorder="1" applyAlignment="1"/>
    <xf numFmtId="3" fontId="34" fillId="0" borderId="18" xfId="0" applyNumberFormat="1" applyFont="1" applyFill="1" applyBorder="1" applyAlignment="1"/>
    <xf numFmtId="3" fontId="34" fillId="0" borderId="1" xfId="0" applyNumberFormat="1" applyFont="1" applyFill="1" applyBorder="1" applyAlignment="1"/>
    <xf numFmtId="3" fontId="34" fillId="0" borderId="10" xfId="0" applyNumberFormat="1" applyFont="1" applyFill="1" applyBorder="1" applyAlignment="1"/>
    <xf numFmtId="3" fontId="34" fillId="3" borderId="11" xfId="0" applyNumberFormat="1" applyFont="1" applyFill="1" applyBorder="1" applyAlignment="1"/>
    <xf numFmtId="3" fontId="34" fillId="0" borderId="11" xfId="0" applyNumberFormat="1" applyFont="1" applyFill="1" applyBorder="1" applyAlignment="1"/>
    <xf numFmtId="3" fontId="34" fillId="0" borderId="12" xfId="0" applyNumberFormat="1" applyFont="1" applyFill="1" applyBorder="1" applyAlignment="1"/>
    <xf numFmtId="0" fontId="35" fillId="0" borderId="1" xfId="0" applyFont="1" applyBorder="1"/>
    <xf numFmtId="3" fontId="34" fillId="0" borderId="9" xfId="0" applyNumberFormat="1" applyFont="1" applyFill="1" applyBorder="1" applyAlignment="1"/>
    <xf numFmtId="3" fontId="34" fillId="0" borderId="13" xfId="0" applyNumberFormat="1" applyFont="1" applyFill="1" applyBorder="1" applyAlignment="1"/>
    <xf numFmtId="3" fontId="34" fillId="3" borderId="16" xfId="0" applyNumberFormat="1" applyFont="1" applyFill="1" applyBorder="1" applyAlignment="1"/>
    <xf numFmtId="3" fontId="34" fillId="3" borderId="8" xfId="0" applyNumberFormat="1" applyFont="1" applyFill="1" applyBorder="1" applyAlignment="1"/>
    <xf numFmtId="3" fontId="34" fillId="0" borderId="8" xfId="0" applyNumberFormat="1" applyFont="1" applyFill="1" applyBorder="1" applyAlignment="1"/>
    <xf numFmtId="3" fontId="34" fillId="0" borderId="7" xfId="0" applyNumberFormat="1" applyFont="1" applyFill="1" applyBorder="1" applyAlignment="1"/>
    <xf numFmtId="3" fontId="34" fillId="3" borderId="9" xfId="0" applyNumberFormat="1" applyFont="1" applyFill="1" applyBorder="1" applyAlignment="1"/>
    <xf numFmtId="0" fontId="35" fillId="0" borderId="7" xfId="0" applyFont="1" applyBorder="1"/>
    <xf numFmtId="3" fontId="34" fillId="0" borderId="47" xfId="0" applyNumberFormat="1" applyFont="1" applyFill="1" applyBorder="1" applyAlignment="1"/>
    <xf numFmtId="0" fontId="35" fillId="0" borderId="0" xfId="0" applyFont="1"/>
    <xf numFmtId="0" fontId="36" fillId="0" borderId="12" xfId="0" applyFont="1" applyBorder="1" applyAlignment="1">
      <alignment wrapText="1"/>
    </xf>
    <xf numFmtId="0" fontId="4" fillId="5" borderId="51" xfId="0" applyFont="1" applyFill="1" applyBorder="1"/>
    <xf numFmtId="0" fontId="4" fillId="5" borderId="8" xfId="0" applyFont="1" applyFill="1" applyBorder="1"/>
    <xf numFmtId="0" fontId="19" fillId="0" borderId="12" xfId="0" applyFont="1" applyBorder="1" applyAlignment="1">
      <alignment wrapText="1"/>
    </xf>
    <xf numFmtId="49" fontId="25" fillId="0" borderId="25" xfId="0" applyNumberFormat="1" applyFont="1" applyBorder="1" applyAlignment="1">
      <alignment horizontal="center"/>
    </xf>
    <xf numFmtId="49" fontId="25" fillId="0" borderId="51" xfId="0" applyNumberFormat="1" applyFont="1" applyBorder="1" applyAlignment="1">
      <alignment horizontal="center"/>
    </xf>
    <xf numFmtId="49" fontId="25" fillId="0" borderId="23" xfId="0" applyNumberFormat="1" applyFont="1" applyBorder="1" applyAlignment="1">
      <alignment horizontal="center"/>
    </xf>
    <xf numFmtId="49" fontId="25" fillId="0" borderId="8" xfId="0" applyNumberFormat="1" applyFont="1" applyBorder="1" applyAlignment="1">
      <alignment horizontal="center"/>
    </xf>
    <xf numFmtId="49" fontId="25" fillId="0" borderId="27" xfId="0" applyNumberFormat="1" applyFont="1" applyBorder="1" applyAlignment="1">
      <alignment horizontal="center"/>
    </xf>
    <xf numFmtId="3" fontId="34" fillId="0" borderId="52" xfId="0" applyNumberFormat="1" applyFont="1" applyFill="1" applyBorder="1" applyAlignment="1"/>
    <xf numFmtId="0" fontId="4" fillId="5" borderId="16" xfId="0" applyFont="1" applyFill="1" applyBorder="1"/>
    <xf numFmtId="49" fontId="25" fillId="0" borderId="16" xfId="0" applyNumberFormat="1" applyFont="1" applyBorder="1" applyAlignment="1">
      <alignment horizontal="center"/>
    </xf>
    <xf numFmtId="49" fontId="25" fillId="0" borderId="9" xfId="0" applyNumberFormat="1" applyFont="1" applyBorder="1" applyAlignment="1">
      <alignment horizontal="center"/>
    </xf>
    <xf numFmtId="49" fontId="25" fillId="0" borderId="53" xfId="0" applyNumberFormat="1" applyFont="1" applyBorder="1" applyAlignment="1">
      <alignment horizontal="center"/>
    </xf>
    <xf numFmtId="49" fontId="25" fillId="0" borderId="52" xfId="0" applyNumberFormat="1" applyFont="1" applyBorder="1" applyAlignment="1">
      <alignment horizontal="center"/>
    </xf>
    <xf numFmtId="0" fontId="19" fillId="0" borderId="51" xfId="0" applyFont="1" applyBorder="1" applyAlignment="1">
      <alignment horizontal="left" wrapText="1"/>
    </xf>
    <xf numFmtId="0" fontId="4" fillId="5" borderId="23" xfId="0" applyFont="1" applyFill="1" applyBorder="1"/>
    <xf numFmtId="0" fontId="38" fillId="0" borderId="12" xfId="0" applyFont="1" applyBorder="1" applyAlignment="1">
      <alignment wrapText="1"/>
    </xf>
    <xf numFmtId="0" fontId="19" fillId="0" borderId="12" xfId="0" applyFont="1" applyBorder="1" applyAlignment="1">
      <alignment horizontal="left"/>
    </xf>
    <xf numFmtId="49" fontId="25" fillId="0" borderId="18" xfId="0" applyNumberFormat="1" applyFont="1" applyBorder="1" applyAlignment="1">
      <alignment horizontal="center"/>
    </xf>
    <xf numFmtId="49" fontId="25" fillId="0" borderId="50" xfId="0" applyNumberFormat="1" applyFont="1" applyBorder="1" applyAlignment="1">
      <alignment horizontal="center"/>
    </xf>
    <xf numFmtId="0" fontId="19" fillId="0" borderId="16" xfId="0" applyFont="1" applyFill="1" applyBorder="1" applyAlignment="1">
      <alignment horizontal="left" wrapText="1"/>
    </xf>
    <xf numFmtId="0" fontId="38" fillId="0" borderId="53" xfId="2" applyFont="1" applyFill="1" applyBorder="1" applyAlignment="1">
      <alignment wrapText="1"/>
    </xf>
    <xf numFmtId="0" fontId="38" fillId="0" borderId="4" xfId="2" applyFont="1" applyFill="1" applyBorder="1" applyAlignment="1">
      <alignment wrapText="1"/>
    </xf>
    <xf numFmtId="0" fontId="38" fillId="0" borderId="12" xfId="2" applyFont="1" applyFill="1" applyBorder="1" applyAlignment="1">
      <alignment wrapText="1"/>
    </xf>
    <xf numFmtId="0" fontId="38" fillId="0" borderId="51" xfId="2" applyFont="1" applyFill="1" applyBorder="1" applyAlignment="1">
      <alignment wrapText="1"/>
    </xf>
    <xf numFmtId="0" fontId="29" fillId="5" borderId="16" xfId="1" applyFont="1" applyFill="1" applyBorder="1"/>
    <xf numFmtId="0" fontId="29" fillId="5" borderId="8" xfId="1" applyFont="1" applyFill="1" applyBorder="1"/>
    <xf numFmtId="0" fontId="29" fillId="5" borderId="15" xfId="1" applyFont="1" applyFill="1" applyBorder="1"/>
    <xf numFmtId="0" fontId="29" fillId="5" borderId="18" xfId="1" applyFont="1" applyFill="1" applyBorder="1"/>
    <xf numFmtId="0" fontId="29" fillId="5" borderId="16" xfId="0" applyFont="1" applyFill="1" applyBorder="1"/>
    <xf numFmtId="0" fontId="29" fillId="5" borderId="8" xfId="0" applyFont="1" applyFill="1" applyBorder="1"/>
    <xf numFmtId="49" fontId="25" fillId="0" borderId="8" xfId="1" applyNumberFormat="1" applyFont="1" applyBorder="1" applyAlignment="1">
      <alignment horizontal="center"/>
    </xf>
    <xf numFmtId="49" fontId="25" fillId="0" borderId="18" xfId="1" applyNumberFormat="1" applyFont="1" applyBorder="1" applyAlignment="1">
      <alignment horizontal="center"/>
    </xf>
    <xf numFmtId="0" fontId="6" fillId="5" borderId="16" xfId="0" applyFont="1" applyFill="1" applyBorder="1"/>
    <xf numFmtId="0" fontId="6" fillId="5" borderId="8" xfId="0" applyFont="1" applyFill="1" applyBorder="1"/>
    <xf numFmtId="0" fontId="40" fillId="5" borderId="23" xfId="1" applyFont="1" applyFill="1" applyBorder="1"/>
    <xf numFmtId="0" fontId="29" fillId="5" borderId="23" xfId="1" applyFont="1" applyFill="1" applyBorder="1"/>
    <xf numFmtId="0" fontId="29" fillId="5" borderId="52" xfId="1" applyFont="1" applyFill="1" applyBorder="1"/>
    <xf numFmtId="0" fontId="29" fillId="5" borderId="23" xfId="0" applyFont="1" applyFill="1" applyBorder="1"/>
    <xf numFmtId="0" fontId="6" fillId="5" borderId="23" xfId="0" applyFont="1" applyFill="1" applyBorder="1"/>
    <xf numFmtId="0" fontId="38" fillId="0" borderId="48" xfId="0" applyFont="1" applyBorder="1" applyAlignment="1">
      <alignment horizontal="justify"/>
    </xf>
    <xf numFmtId="0" fontId="19" fillId="0" borderId="12" xfId="0" applyFont="1" applyBorder="1"/>
    <xf numFmtId="0" fontId="19" fillId="0" borderId="12" xfId="0" applyFont="1" applyFill="1" applyBorder="1" applyAlignment="1">
      <alignment horizontal="left"/>
    </xf>
    <xf numFmtId="0" fontId="6" fillId="5" borderId="15" xfId="0" applyFont="1" applyFill="1" applyBorder="1"/>
    <xf numFmtId="0" fontId="6" fillId="5" borderId="18" xfId="0" applyFont="1" applyFill="1" applyBorder="1"/>
    <xf numFmtId="0" fontId="37" fillId="0" borderId="51" xfId="0" applyFont="1" applyBorder="1" applyAlignment="1">
      <alignment horizontal="left" wrapText="1"/>
    </xf>
    <xf numFmtId="0" fontId="41" fillId="0" borderId="53" xfId="2" applyFont="1" applyFill="1" applyBorder="1" applyAlignment="1">
      <alignment wrapText="1"/>
    </xf>
    <xf numFmtId="0" fontId="38" fillId="0" borderId="53" xfId="2" applyFont="1" applyFill="1" applyBorder="1" applyAlignment="1">
      <alignment horizontal="left" wrapText="1"/>
    </xf>
    <xf numFmtId="0" fontId="38" fillId="0" borderId="4" xfId="2" applyFont="1" applyFill="1" applyBorder="1" applyAlignment="1">
      <alignment horizontal="left" wrapText="1"/>
    </xf>
    <xf numFmtId="0" fontId="42" fillId="0" borderId="25" xfId="0" applyFont="1" applyBorder="1" applyAlignment="1">
      <alignment horizontal="center"/>
    </xf>
    <xf numFmtId="0" fontId="42" fillId="0" borderId="8" xfId="0" applyFont="1" applyBorder="1" applyAlignment="1">
      <alignment horizontal="center"/>
    </xf>
    <xf numFmtId="0" fontId="42" fillId="0" borderId="18" xfId="0" applyFont="1" applyBorder="1" applyAlignment="1">
      <alignment horizontal="center"/>
    </xf>
    <xf numFmtId="3" fontId="34" fillId="0" borderId="27" xfId="0" applyNumberFormat="1" applyFont="1" applyFill="1" applyBorder="1" applyAlignment="1"/>
    <xf numFmtId="3" fontId="34" fillId="0" borderId="25" xfId="0" applyNumberFormat="1" applyFont="1" applyFill="1" applyBorder="1" applyAlignment="1"/>
    <xf numFmtId="3" fontId="34" fillId="0" borderId="56" xfId="0" applyNumberFormat="1" applyFont="1" applyFill="1" applyBorder="1" applyAlignment="1"/>
    <xf numFmtId="0" fontId="29" fillId="0" borderId="27" xfId="0" applyFont="1" applyBorder="1"/>
    <xf numFmtId="0" fontId="36" fillId="0" borderId="12" xfId="0" applyFont="1" applyBorder="1"/>
    <xf numFmtId="0" fontId="41" fillId="0" borderId="12" xfId="2" applyFont="1" applyFill="1" applyBorder="1" applyAlignment="1">
      <alignment wrapText="1"/>
    </xf>
    <xf numFmtId="0" fontId="44" fillId="0" borderId="12" xfId="2" applyFont="1" applyFill="1" applyBorder="1" applyAlignment="1">
      <alignment wrapText="1"/>
    </xf>
    <xf numFmtId="3" fontId="34" fillId="0" borderId="23" xfId="0" applyNumberFormat="1" applyFont="1" applyFill="1" applyBorder="1" applyAlignment="1">
      <alignment horizontal="right"/>
    </xf>
    <xf numFmtId="3" fontId="34" fillId="0" borderId="9" xfId="0" applyNumberFormat="1" applyFont="1" applyFill="1" applyBorder="1" applyAlignment="1">
      <alignment horizontal="right"/>
    </xf>
    <xf numFmtId="3" fontId="34" fillId="0" borderId="20" xfId="0" applyNumberFormat="1" applyFont="1" applyFill="1" applyBorder="1" applyAlignment="1">
      <alignment horizontal="right"/>
    </xf>
    <xf numFmtId="3" fontId="34" fillId="0" borderId="12" xfId="0" applyNumberFormat="1" applyFont="1" applyFill="1" applyBorder="1" applyAlignment="1">
      <alignment horizontal="right"/>
    </xf>
    <xf numFmtId="0" fontId="29" fillId="5" borderId="57" xfId="0" applyFont="1" applyFill="1" applyBorder="1"/>
    <xf numFmtId="0" fontId="29" fillId="5" borderId="58" xfId="0" applyFont="1" applyFill="1" applyBorder="1"/>
    <xf numFmtId="0" fontId="13" fillId="0" borderId="8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50" xfId="0" applyFont="1" applyBorder="1" applyAlignment="1">
      <alignment horizontal="center"/>
    </xf>
    <xf numFmtId="0" fontId="29" fillId="5" borderId="59" xfId="0" applyFont="1" applyFill="1" applyBorder="1"/>
    <xf numFmtId="49" fontId="42" fillId="0" borderId="8" xfId="0" applyNumberFormat="1" applyFont="1" applyBorder="1" applyAlignment="1">
      <alignment horizontal="center"/>
    </xf>
    <xf numFmtId="0" fontId="20" fillId="0" borderId="7" xfId="0" applyFont="1" applyBorder="1" applyAlignment="1"/>
    <xf numFmtId="3" fontId="45" fillId="0" borderId="12" xfId="0" applyNumberFormat="1" applyFont="1" applyFill="1" applyBorder="1" applyAlignment="1"/>
    <xf numFmtId="3" fontId="45" fillId="0" borderId="23" xfId="0" applyNumberFormat="1" applyFont="1" applyFill="1" applyBorder="1" applyAlignment="1"/>
    <xf numFmtId="3" fontId="45" fillId="0" borderId="9" xfId="0" applyNumberFormat="1" applyFont="1" applyFill="1" applyBorder="1" applyAlignment="1"/>
    <xf numFmtId="3" fontId="45" fillId="0" borderId="13" xfId="0" applyNumberFormat="1" applyFont="1" applyFill="1" applyBorder="1" applyAlignment="1"/>
    <xf numFmtId="3" fontId="45" fillId="0" borderId="8" xfId="0" applyNumberFormat="1" applyFont="1" applyFill="1" applyBorder="1" applyAlignment="1"/>
    <xf numFmtId="3" fontId="45" fillId="0" borderId="7" xfId="0" applyNumberFormat="1" applyFont="1" applyFill="1" applyBorder="1" applyAlignment="1"/>
    <xf numFmtId="0" fontId="42" fillId="0" borderId="53" xfId="0" applyFont="1" applyBorder="1" applyAlignment="1">
      <alignment horizontal="center"/>
    </xf>
    <xf numFmtId="0" fontId="42" fillId="0" borderId="51" xfId="0" applyFont="1" applyBorder="1" applyAlignment="1">
      <alignment horizontal="center"/>
    </xf>
    <xf numFmtId="0" fontId="25" fillId="0" borderId="51" xfId="0" applyFont="1" applyBorder="1" applyAlignment="1">
      <alignment horizontal="center"/>
    </xf>
    <xf numFmtId="49" fontId="42" fillId="0" borderId="25" xfId="0" applyNumberFormat="1" applyFont="1" applyBorder="1" applyAlignment="1">
      <alignment horizontal="center"/>
    </xf>
    <xf numFmtId="0" fontId="29" fillId="0" borderId="53" xfId="0" applyFont="1" applyFill="1" applyBorder="1"/>
    <xf numFmtId="0" fontId="29" fillId="0" borderId="18" xfId="0" applyFont="1" applyBorder="1"/>
    <xf numFmtId="0" fontId="29" fillId="0" borderId="50" xfId="0" applyFont="1" applyBorder="1"/>
    <xf numFmtId="0" fontId="29" fillId="0" borderId="51" xfId="0" applyFont="1" applyFill="1" applyBorder="1"/>
    <xf numFmtId="0" fontId="29" fillId="0" borderId="8" xfId="0" applyFont="1" applyBorder="1"/>
    <xf numFmtId="0" fontId="36" fillId="0" borderId="12" xfId="0" applyFont="1" applyBorder="1" applyAlignment="1">
      <alignment horizontal="left"/>
    </xf>
    <xf numFmtId="0" fontId="29" fillId="5" borderId="32" xfId="0" applyFont="1" applyFill="1" applyBorder="1" applyAlignment="1"/>
    <xf numFmtId="0" fontId="29" fillId="5" borderId="33" xfId="0" applyFont="1" applyFill="1" applyBorder="1" applyAlignment="1"/>
    <xf numFmtId="0" fontId="29" fillId="5" borderId="34" xfId="0" applyFont="1" applyFill="1" applyBorder="1" applyAlignment="1"/>
    <xf numFmtId="0" fontId="1" fillId="0" borderId="1" xfId="0" applyFont="1" applyBorder="1" applyAlignment="1"/>
    <xf numFmtId="0" fontId="29" fillId="5" borderId="28" xfId="0" applyFont="1" applyFill="1" applyBorder="1" applyAlignment="1"/>
    <xf numFmtId="0" fontId="29" fillId="5" borderId="29" xfId="0" applyFont="1" applyFill="1" applyBorder="1" applyAlignment="1"/>
    <xf numFmtId="0" fontId="29" fillId="5" borderId="35" xfId="0" applyFont="1" applyFill="1" applyBorder="1" applyAlignment="1"/>
    <xf numFmtId="0" fontId="1" fillId="0" borderId="7" xfId="0" applyFont="1" applyBorder="1" applyAlignment="1"/>
    <xf numFmtId="0" fontId="41" fillId="0" borderId="4" xfId="2" applyFont="1" applyFill="1" applyBorder="1" applyAlignment="1">
      <alignment wrapText="1"/>
    </xf>
    <xf numFmtId="0" fontId="25" fillId="0" borderId="61" xfId="0" applyFont="1" applyBorder="1" applyAlignment="1">
      <alignment horizontal="center"/>
    </xf>
    <xf numFmtId="0" fontId="29" fillId="5" borderId="28" xfId="0" applyFont="1" applyFill="1" applyBorder="1" applyAlignment="1">
      <alignment horizontal="center"/>
    </xf>
    <xf numFmtId="0" fontId="29" fillId="5" borderId="29" xfId="0" applyFont="1" applyFill="1" applyBorder="1" applyAlignment="1">
      <alignment horizontal="center"/>
    </xf>
    <xf numFmtId="0" fontId="36" fillId="0" borderId="53" xfId="2" applyFont="1" applyFill="1" applyBorder="1" applyAlignment="1">
      <alignment wrapText="1"/>
    </xf>
    <xf numFmtId="3" fontId="34" fillId="0" borderId="8" xfId="0" applyNumberFormat="1" applyFont="1" applyFill="1" applyBorder="1" applyAlignment="1">
      <alignment horizontal="right"/>
    </xf>
    <xf numFmtId="0" fontId="46" fillId="0" borderId="0" xfId="0" applyFont="1" applyAlignment="1">
      <alignment horizontal="right"/>
    </xf>
    <xf numFmtId="0" fontId="0" fillId="0" borderId="0" xfId="0" applyFill="1" applyBorder="1"/>
    <xf numFmtId="0" fontId="0" fillId="0" borderId="0" xfId="0" applyBorder="1"/>
    <xf numFmtId="0" fontId="49" fillId="0" borderId="0" xfId="0" applyFont="1" applyFill="1" applyBorder="1"/>
    <xf numFmtId="0" fontId="49" fillId="0" borderId="0" xfId="0" applyFont="1" applyBorder="1"/>
    <xf numFmtId="0" fontId="49" fillId="0" borderId="0" xfId="0" applyFont="1"/>
    <xf numFmtId="0" fontId="51" fillId="0" borderId="0" xfId="0" applyFont="1"/>
    <xf numFmtId="0" fontId="2" fillId="0" borderId="40" xfId="0" applyFont="1" applyBorder="1" applyAlignment="1"/>
    <xf numFmtId="0" fontId="15" fillId="0" borderId="40" xfId="0" applyFont="1" applyFill="1" applyBorder="1" applyAlignment="1">
      <alignment horizontal="center" vertical="center"/>
    </xf>
    <xf numFmtId="0" fontId="3" fillId="0" borderId="48" xfId="0" applyFont="1" applyBorder="1" applyAlignment="1">
      <alignment horizontal="centerContinuous"/>
    </xf>
    <xf numFmtId="0" fontId="2" fillId="0" borderId="49" xfId="0" applyFont="1" applyBorder="1"/>
    <xf numFmtId="3" fontId="4" fillId="0" borderId="12" xfId="0" applyNumberFormat="1" applyFont="1" applyFill="1" applyBorder="1" applyAlignment="1">
      <alignment horizontal="right"/>
    </xf>
    <xf numFmtId="0" fontId="1" fillId="0" borderId="0" xfId="0" applyFont="1" applyFill="1" applyBorder="1"/>
    <xf numFmtId="0" fontId="52" fillId="0" borderId="51" xfId="0" applyFont="1" applyFill="1" applyBorder="1" applyAlignment="1">
      <alignment horizontal="left"/>
    </xf>
    <xf numFmtId="0" fontId="1" fillId="0" borderId="7" xfId="0" applyFont="1" applyFill="1" applyBorder="1"/>
    <xf numFmtId="0" fontId="5" fillId="0" borderId="0" xfId="0" applyFont="1"/>
    <xf numFmtId="0" fontId="4" fillId="0" borderId="0" xfId="0" applyFont="1"/>
    <xf numFmtId="0" fontId="6" fillId="0" borderId="0" xfId="0" applyFont="1" applyFill="1" applyBorder="1"/>
    <xf numFmtId="0" fontId="6" fillId="0" borderId="0" xfId="0" applyFont="1" applyBorder="1"/>
    <xf numFmtId="0" fontId="7" fillId="0" borderId="0" xfId="0" applyFont="1" applyAlignment="1">
      <alignment horizontal="right"/>
    </xf>
    <xf numFmtId="0" fontId="46" fillId="0" borderId="0" xfId="0" applyFon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54" fillId="0" borderId="0" xfId="0" applyFont="1"/>
    <xf numFmtId="0" fontId="54" fillId="0" borderId="0" xfId="0" applyFont="1" applyAlignment="1">
      <alignment horizontal="center"/>
    </xf>
    <xf numFmtId="49" fontId="54" fillId="0" borderId="0" xfId="0" applyNumberFormat="1" applyFont="1" applyAlignment="1">
      <alignment horizontal="center"/>
    </xf>
    <xf numFmtId="0" fontId="55" fillId="0" borderId="0" xfId="0" applyFont="1"/>
    <xf numFmtId="3" fontId="34" fillId="0" borderId="16" xfId="0" applyNumberFormat="1" applyFont="1" applyFill="1" applyBorder="1" applyAlignment="1"/>
    <xf numFmtId="3" fontId="34" fillId="0" borderId="26" xfId="0" applyNumberFormat="1" applyFont="1" applyFill="1" applyBorder="1" applyAlignment="1"/>
    <xf numFmtId="0" fontId="35" fillId="0" borderId="0" xfId="0" applyFont="1" applyBorder="1"/>
    <xf numFmtId="3" fontId="34" fillId="3" borderId="24" xfId="0" applyNumberFormat="1" applyFont="1" applyFill="1" applyBorder="1" applyAlignment="1"/>
    <xf numFmtId="0" fontId="44" fillId="0" borderId="53" xfId="2" applyFont="1" applyFill="1" applyBorder="1" applyAlignment="1">
      <alignment wrapText="1"/>
    </xf>
    <xf numFmtId="0" fontId="45" fillId="0" borderId="7" xfId="0" applyFont="1" applyBorder="1"/>
    <xf numFmtId="3" fontId="34" fillId="0" borderId="24" xfId="0" applyNumberFormat="1" applyFont="1" applyFill="1" applyBorder="1" applyAlignment="1"/>
    <xf numFmtId="3" fontId="45" fillId="0" borderId="19" xfId="0" applyNumberFormat="1" applyFont="1" applyFill="1" applyBorder="1" applyAlignment="1"/>
    <xf numFmtId="3" fontId="45" fillId="0" borderId="20" xfId="0" applyNumberFormat="1" applyFont="1" applyFill="1" applyBorder="1" applyAlignment="1"/>
    <xf numFmtId="3" fontId="45" fillId="0" borderId="21" xfId="0" applyNumberFormat="1" applyFont="1" applyFill="1" applyBorder="1" applyAlignment="1"/>
    <xf numFmtId="3" fontId="45" fillId="0" borderId="18" xfId="0" applyNumberFormat="1" applyFont="1" applyFill="1" applyBorder="1" applyAlignment="1"/>
    <xf numFmtId="3" fontId="45" fillId="0" borderId="1" xfId="0" applyNumberFormat="1" applyFont="1" applyFill="1" applyBorder="1" applyAlignment="1"/>
    <xf numFmtId="3" fontId="45" fillId="0" borderId="10" xfId="0" applyNumberFormat="1" applyFont="1" applyFill="1" applyBorder="1" applyAlignment="1"/>
    <xf numFmtId="3" fontId="45" fillId="0" borderId="11" xfId="0" applyNumberFormat="1" applyFont="1" applyFill="1" applyBorder="1" applyAlignment="1"/>
    <xf numFmtId="3" fontId="45" fillId="0" borderId="47" xfId="0" applyNumberFormat="1" applyFont="1" applyFill="1" applyBorder="1" applyAlignment="1"/>
    <xf numFmtId="0" fontId="36" fillId="0" borderId="51" xfId="0" applyFont="1" applyBorder="1" applyAlignment="1">
      <alignment horizontal="left"/>
    </xf>
    <xf numFmtId="0" fontId="25" fillId="0" borderId="16" xfId="0" applyFont="1" applyFill="1" applyBorder="1" applyAlignment="1">
      <alignment horizontal="center"/>
    </xf>
    <xf numFmtId="0" fontId="25" fillId="0" borderId="8" xfId="0" applyFont="1" applyFill="1" applyBorder="1" applyAlignment="1">
      <alignment horizontal="center"/>
    </xf>
    <xf numFmtId="0" fontId="25" fillId="0" borderId="27" xfId="0" applyFont="1" applyFill="1" applyBorder="1" applyAlignment="1">
      <alignment horizontal="center"/>
    </xf>
    <xf numFmtId="0" fontId="4" fillId="0" borderId="0" xfId="0" applyFont="1" applyFill="1"/>
    <xf numFmtId="0" fontId="6" fillId="0" borderId="0" xfId="0" applyFont="1" applyFill="1"/>
    <xf numFmtId="3" fontId="4" fillId="0" borderId="26" xfId="0" applyNumberFormat="1" applyFont="1" applyFill="1" applyBorder="1" applyAlignment="1">
      <alignment horizontal="right"/>
    </xf>
    <xf numFmtId="3" fontId="4" fillId="0" borderId="27" xfId="0" applyNumberFormat="1" applyFont="1" applyFill="1" applyBorder="1" applyAlignment="1">
      <alignment horizontal="right"/>
    </xf>
    <xf numFmtId="3" fontId="4" fillId="0" borderId="62" xfId="0" applyNumberFormat="1" applyFont="1" applyFill="1" applyBorder="1" applyAlignment="1">
      <alignment horizontal="right"/>
    </xf>
    <xf numFmtId="3" fontId="4" fillId="0" borderId="56" xfId="0" applyNumberFormat="1" applyFont="1" applyFill="1" applyBorder="1" applyAlignment="1">
      <alignment horizontal="right"/>
    </xf>
    <xf numFmtId="3" fontId="4" fillId="0" borderId="23" xfId="0" applyNumberFormat="1" applyFont="1" applyFill="1" applyBorder="1" applyAlignment="1">
      <alignment horizontal="right"/>
    </xf>
    <xf numFmtId="3" fontId="4" fillId="0" borderId="63" xfId="0" applyNumberFormat="1" applyFont="1" applyFill="1" applyBorder="1" applyAlignment="1">
      <alignment horizontal="right"/>
    </xf>
    <xf numFmtId="3" fontId="4" fillId="0" borderId="8" xfId="0" applyNumberFormat="1" applyFont="1" applyFill="1" applyBorder="1" applyAlignment="1">
      <alignment horizontal="right"/>
    </xf>
    <xf numFmtId="3" fontId="4" fillId="0" borderId="17" xfId="0" applyNumberFormat="1" applyFont="1" applyFill="1" applyBorder="1" applyAlignment="1">
      <alignment horizontal="right"/>
    </xf>
    <xf numFmtId="0" fontId="33" fillId="0" borderId="42" xfId="0" applyFont="1" applyBorder="1" applyAlignment="1">
      <alignment horizontal="center"/>
    </xf>
    <xf numFmtId="3" fontId="57" fillId="0" borderId="46" xfId="0" applyNumberFormat="1" applyFont="1" applyBorder="1" applyAlignment="1">
      <alignment horizontal="right"/>
    </xf>
    <xf numFmtId="3" fontId="57" fillId="0" borderId="45" xfId="0" applyNumberFormat="1" applyFont="1" applyBorder="1" applyAlignment="1">
      <alignment horizontal="right"/>
    </xf>
    <xf numFmtId="3" fontId="57" fillId="0" borderId="43" xfId="0" applyNumberFormat="1" applyFont="1" applyBorder="1" applyAlignment="1">
      <alignment horizontal="right"/>
    </xf>
    <xf numFmtId="3" fontId="57" fillId="0" borderId="44" xfId="0" applyNumberFormat="1" applyFont="1" applyFill="1" applyBorder="1" applyAlignment="1">
      <alignment horizontal="right"/>
    </xf>
    <xf numFmtId="3" fontId="57" fillId="0" borderId="43" xfId="0" applyNumberFormat="1" applyFont="1" applyFill="1" applyBorder="1" applyAlignment="1">
      <alignment horizontal="right"/>
    </xf>
    <xf numFmtId="3" fontId="57" fillId="0" borderId="49" xfId="0" applyNumberFormat="1" applyFont="1" applyFill="1" applyBorder="1" applyAlignment="1">
      <alignment horizontal="right"/>
    </xf>
    <xf numFmtId="0" fontId="35" fillId="0" borderId="0" xfId="0" applyFont="1" applyFill="1" applyBorder="1"/>
    <xf numFmtId="3" fontId="4" fillId="0" borderId="19" xfId="0" applyNumberFormat="1" applyFont="1" applyFill="1" applyBorder="1" applyAlignment="1">
      <alignment horizontal="right"/>
    </xf>
    <xf numFmtId="0" fontId="48" fillId="0" borderId="61" xfId="0" applyFont="1" applyBorder="1"/>
    <xf numFmtId="0" fontId="48" fillId="0" borderId="56" xfId="0" applyFont="1" applyBorder="1" applyAlignment="1">
      <alignment horizontal="center"/>
    </xf>
    <xf numFmtId="49" fontId="49" fillId="0" borderId="65" xfId="0" applyNumberFormat="1" applyFont="1" applyBorder="1" applyAlignment="1">
      <alignment horizontal="center"/>
    </xf>
    <xf numFmtId="0" fontId="48" fillId="0" borderId="21" xfId="0" applyFont="1" applyBorder="1" applyAlignment="1">
      <alignment horizontal="center"/>
    </xf>
    <xf numFmtId="0" fontId="48" fillId="0" borderId="51" xfId="0" applyFont="1" applyBorder="1"/>
    <xf numFmtId="0" fontId="48" fillId="0" borderId="23" xfId="0" applyFont="1" applyBorder="1" applyAlignment="1">
      <alignment horizontal="center"/>
    </xf>
    <xf numFmtId="49" fontId="49" fillId="0" borderId="7" xfId="0" applyNumberFormat="1" applyFont="1" applyBorder="1" applyAlignment="1">
      <alignment horizontal="center"/>
    </xf>
    <xf numFmtId="0" fontId="48" fillId="0" borderId="13" xfId="0" applyFont="1" applyBorder="1" applyAlignment="1">
      <alignment horizontal="center"/>
    </xf>
    <xf numFmtId="0" fontId="48" fillId="0" borderId="64" xfId="0" applyFont="1" applyBorder="1"/>
    <xf numFmtId="0" fontId="48" fillId="0" borderId="63" xfId="0" applyFont="1" applyBorder="1" applyAlignment="1">
      <alignment horizontal="center"/>
    </xf>
    <xf numFmtId="49" fontId="49" fillId="0" borderId="66" xfId="0" applyNumberFormat="1" applyFont="1" applyBorder="1" applyAlignment="1">
      <alignment horizontal="center"/>
    </xf>
    <xf numFmtId="0" fontId="48" fillId="0" borderId="67" xfId="0" applyFont="1" applyBorder="1" applyAlignment="1">
      <alignment horizontal="center"/>
    </xf>
    <xf numFmtId="0" fontId="48" fillId="7" borderId="41" xfId="0" applyFont="1" applyFill="1" applyBorder="1" applyAlignment="1">
      <alignment horizontal="center"/>
    </xf>
    <xf numFmtId="0" fontId="37" fillId="0" borderId="53" xfId="0" applyFont="1" applyBorder="1" applyAlignment="1">
      <alignment horizontal="left" wrapText="1"/>
    </xf>
    <xf numFmtId="0" fontId="19" fillId="0" borderId="16" xfId="0" applyFont="1" applyFill="1" applyBorder="1" applyAlignment="1">
      <alignment horizontal="left" vertical="center" wrapText="1"/>
    </xf>
    <xf numFmtId="0" fontId="38" fillId="0" borderId="53" xfId="2" applyFont="1" applyFill="1" applyBorder="1" applyAlignment="1">
      <alignment horizontal="left" vertical="center" wrapText="1"/>
    </xf>
    <xf numFmtId="0" fontId="22" fillId="0" borderId="68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4" fillId="5" borderId="15" xfId="0" applyFont="1" applyFill="1" applyBorder="1"/>
    <xf numFmtId="0" fontId="4" fillId="5" borderId="18" xfId="0" applyFont="1" applyFill="1" applyBorder="1"/>
    <xf numFmtId="3" fontId="34" fillId="0" borderId="68" xfId="0" applyNumberFormat="1" applyFont="1" applyFill="1" applyBorder="1" applyAlignment="1"/>
    <xf numFmtId="0" fontId="4" fillId="5" borderId="52" xfId="0" applyFont="1" applyFill="1" applyBorder="1"/>
    <xf numFmtId="0" fontId="6" fillId="5" borderId="52" xfId="0" applyFont="1" applyFill="1" applyBorder="1"/>
    <xf numFmtId="49" fontId="25" fillId="0" borderId="61" xfId="0" applyNumberFormat="1" applyFont="1" applyBorder="1" applyAlignment="1">
      <alignment horizontal="center"/>
    </xf>
    <xf numFmtId="49" fontId="25" fillId="0" borderId="56" xfId="0" applyNumberFormat="1" applyFont="1" applyBorder="1" applyAlignment="1">
      <alignment horizontal="center"/>
    </xf>
    <xf numFmtId="49" fontId="25" fillId="0" borderId="50" xfId="1" applyNumberFormat="1" applyFont="1" applyBorder="1" applyAlignment="1">
      <alignment horizontal="center"/>
    </xf>
    <xf numFmtId="49" fontId="25" fillId="0" borderId="27" xfId="1" applyNumberFormat="1" applyFont="1" applyBorder="1" applyAlignment="1">
      <alignment horizontal="center"/>
    </xf>
    <xf numFmtId="0" fontId="25" fillId="0" borderId="23" xfId="0" applyFont="1" applyBorder="1" applyAlignment="1">
      <alignment horizontal="center"/>
    </xf>
    <xf numFmtId="0" fontId="25" fillId="0" borderId="52" xfId="0" applyFont="1" applyBorder="1" applyAlignment="1">
      <alignment horizontal="center"/>
    </xf>
    <xf numFmtId="0" fontId="25" fillId="0" borderId="17" xfId="0" applyFont="1" applyBorder="1" applyAlignment="1">
      <alignment horizontal="center"/>
    </xf>
    <xf numFmtId="0" fontId="25" fillId="0" borderId="62" xfId="0" applyFont="1" applyBorder="1" applyAlignment="1">
      <alignment horizontal="center"/>
    </xf>
    <xf numFmtId="0" fontId="25" fillId="0" borderId="56" xfId="0" applyFont="1" applyBorder="1" applyAlignment="1">
      <alignment horizontal="center"/>
    </xf>
    <xf numFmtId="0" fontId="20" fillId="0" borderId="7" xfId="0" applyFont="1" applyBorder="1"/>
    <xf numFmtId="0" fontId="42" fillId="5" borderId="32" xfId="0" applyFont="1" applyFill="1" applyBorder="1"/>
    <xf numFmtId="0" fontId="42" fillId="5" borderId="33" xfId="0" applyFont="1" applyFill="1" applyBorder="1"/>
    <xf numFmtId="0" fontId="20" fillId="0" borderId="1" xfId="0" applyFont="1" applyBorder="1"/>
    <xf numFmtId="0" fontId="42" fillId="5" borderId="28" xfId="0" applyFont="1" applyFill="1" applyBorder="1"/>
    <xf numFmtId="0" fontId="42" fillId="5" borderId="29" xfId="0" applyFont="1" applyFill="1" applyBorder="1"/>
    <xf numFmtId="0" fontId="58" fillId="5" borderId="35" xfId="0" applyFont="1" applyFill="1" applyBorder="1"/>
    <xf numFmtId="0" fontId="58" fillId="0" borderId="7" xfId="0" applyFont="1" applyBorder="1"/>
    <xf numFmtId="0" fontId="42" fillId="5" borderId="70" xfId="0" applyFont="1" applyFill="1" applyBorder="1"/>
    <xf numFmtId="0" fontId="42" fillId="5" borderId="71" xfId="0" applyFont="1" applyFill="1" applyBorder="1"/>
    <xf numFmtId="0" fontId="58" fillId="5" borderId="72" xfId="0" applyFont="1" applyFill="1" applyBorder="1"/>
    <xf numFmtId="0" fontId="58" fillId="0" borderId="0" xfId="0" applyFont="1" applyBorder="1"/>
    <xf numFmtId="0" fontId="20" fillId="0" borderId="0" xfId="0" applyFont="1" applyBorder="1"/>
    <xf numFmtId="0" fontId="58" fillId="0" borderId="0" xfId="0" applyFont="1"/>
    <xf numFmtId="0" fontId="20" fillId="0" borderId="0" xfId="0" applyFont="1"/>
    <xf numFmtId="0" fontId="42" fillId="0" borderId="7" xfId="0" applyFont="1" applyBorder="1"/>
    <xf numFmtId="0" fontId="42" fillId="0" borderId="61" xfId="0" applyFont="1" applyBorder="1" applyAlignment="1">
      <alignment horizontal="center"/>
    </xf>
    <xf numFmtId="0" fontId="42" fillId="0" borderId="8" xfId="0" applyFont="1" applyBorder="1"/>
    <xf numFmtId="0" fontId="45" fillId="0" borderId="1" xfId="0" applyFont="1" applyBorder="1"/>
    <xf numFmtId="0" fontId="45" fillId="0" borderId="0" xfId="0" applyFont="1" applyBorder="1"/>
    <xf numFmtId="0" fontId="45" fillId="0" borderId="0" xfId="0" applyFont="1"/>
    <xf numFmtId="3" fontId="45" fillId="0" borderId="0" xfId="0" applyNumberFormat="1" applyFont="1"/>
    <xf numFmtId="0" fontId="29" fillId="5" borderId="35" xfId="0" applyFont="1" applyFill="1" applyBorder="1" applyAlignment="1">
      <alignment horizontal="center"/>
    </xf>
    <xf numFmtId="0" fontId="29" fillId="5" borderId="57" xfId="0" applyFont="1" applyFill="1" applyBorder="1" applyAlignment="1">
      <alignment horizontal="center"/>
    </xf>
    <xf numFmtId="0" fontId="29" fillId="5" borderId="59" xfId="0" applyFont="1" applyFill="1" applyBorder="1" applyAlignment="1">
      <alignment horizontal="center"/>
    </xf>
    <xf numFmtId="0" fontId="29" fillId="5" borderId="69" xfId="0" applyFont="1" applyFill="1" applyBorder="1" applyAlignment="1">
      <alignment horizontal="center"/>
    </xf>
    <xf numFmtId="0" fontId="42" fillId="5" borderId="30" xfId="0" applyFont="1" applyFill="1" applyBorder="1"/>
    <xf numFmtId="0" fontId="42" fillId="5" borderId="31" xfId="0" applyFont="1" applyFill="1" applyBorder="1"/>
    <xf numFmtId="0" fontId="58" fillId="5" borderId="36" xfId="0" applyFont="1" applyFill="1" applyBorder="1"/>
    <xf numFmtId="0" fontId="35" fillId="0" borderId="0" xfId="0" applyFont="1" applyAlignment="1"/>
    <xf numFmtId="3" fontId="34" fillId="0" borderId="50" xfId="0" applyNumberFormat="1" applyFont="1" applyFill="1" applyBorder="1" applyAlignment="1"/>
    <xf numFmtId="0" fontId="43" fillId="0" borderId="4" xfId="2" applyFont="1" applyFill="1" applyBorder="1" applyAlignment="1">
      <alignment horizontal="left" wrapText="1"/>
    </xf>
    <xf numFmtId="0" fontId="29" fillId="5" borderId="69" xfId="0" applyFont="1" applyFill="1" applyBorder="1"/>
    <xf numFmtId="3" fontId="37" fillId="0" borderId="12" xfId="0" applyNumberFormat="1" applyFont="1" applyFill="1" applyBorder="1" applyAlignment="1">
      <alignment wrapText="1"/>
    </xf>
    <xf numFmtId="3" fontId="34" fillId="0" borderId="51" xfId="0" applyNumberFormat="1" applyFont="1" applyFill="1" applyBorder="1" applyAlignment="1"/>
    <xf numFmtId="3" fontId="35" fillId="0" borderId="0" xfId="0" applyNumberFormat="1" applyFont="1"/>
    <xf numFmtId="49" fontId="42" fillId="0" borderId="23" xfId="0" applyNumberFormat="1" applyFont="1" applyBorder="1" applyAlignment="1">
      <alignment horizontal="center"/>
    </xf>
    <xf numFmtId="0" fontId="29" fillId="5" borderId="29" xfId="0" applyFont="1" applyFill="1" applyBorder="1" applyAlignment="1">
      <alignment horizontal="right" wrapText="1"/>
    </xf>
    <xf numFmtId="49" fontId="15" fillId="0" borderId="8" xfId="0" applyNumberFormat="1" applyFont="1" applyBorder="1" applyAlignment="1">
      <alignment horizontal="center"/>
    </xf>
    <xf numFmtId="49" fontId="15" fillId="0" borderId="23" xfId="0" applyNumberFormat="1" applyFont="1" applyBorder="1" applyAlignment="1">
      <alignment horizontal="center"/>
    </xf>
    <xf numFmtId="3" fontId="45" fillId="0" borderId="26" xfId="0" applyNumberFormat="1" applyFont="1" applyFill="1" applyBorder="1" applyAlignment="1"/>
    <xf numFmtId="3" fontId="45" fillId="0" borderId="25" xfId="0" applyNumberFormat="1" applyFont="1" applyFill="1" applyBorder="1" applyAlignment="1"/>
    <xf numFmtId="3" fontId="45" fillId="0" borderId="27" xfId="0" applyNumberFormat="1" applyFont="1" applyFill="1" applyBorder="1" applyAlignment="1"/>
    <xf numFmtId="3" fontId="34" fillId="0" borderId="74" xfId="0" applyNumberFormat="1" applyFont="1" applyFill="1" applyBorder="1" applyAlignment="1"/>
    <xf numFmtId="3" fontId="34" fillId="0" borderId="76" xfId="0" applyNumberFormat="1" applyFont="1" applyFill="1" applyBorder="1" applyAlignment="1"/>
    <xf numFmtId="3" fontId="34" fillId="0" borderId="77" xfId="0" applyNumberFormat="1" applyFont="1" applyFill="1" applyBorder="1" applyAlignment="1"/>
    <xf numFmtId="0" fontId="44" fillId="0" borderId="51" xfId="2" applyFont="1" applyFill="1" applyBorder="1" applyAlignment="1">
      <alignment wrapText="1"/>
    </xf>
    <xf numFmtId="0" fontId="25" fillId="0" borderId="73" xfId="0" applyFont="1" applyBorder="1" applyAlignment="1">
      <alignment horizontal="center"/>
    </xf>
    <xf numFmtId="49" fontId="42" fillId="0" borderId="18" xfId="0" applyNumberFormat="1" applyFont="1" applyBorder="1" applyAlignment="1">
      <alignment horizontal="center"/>
    </xf>
    <xf numFmtId="0" fontId="20" fillId="0" borderId="0" xfId="0" applyFont="1" applyAlignment="1">
      <alignment wrapText="1"/>
    </xf>
    <xf numFmtId="0" fontId="20" fillId="0" borderId="1" xfId="0" applyFont="1" applyBorder="1" applyAlignment="1">
      <alignment wrapText="1"/>
    </xf>
    <xf numFmtId="0" fontId="20" fillId="0" borderId="0" xfId="0" applyFont="1" applyAlignment="1"/>
    <xf numFmtId="0" fontId="45" fillId="0" borderId="0" xfId="0" applyFont="1" applyAlignment="1">
      <alignment wrapText="1"/>
    </xf>
    <xf numFmtId="0" fontId="45" fillId="0" borderId="0" xfId="0" applyFont="1" applyAlignment="1"/>
    <xf numFmtId="3" fontId="34" fillId="0" borderId="26" xfId="0" applyNumberFormat="1" applyFont="1" applyFill="1" applyBorder="1" applyAlignment="1">
      <alignment horizontal="right"/>
    </xf>
    <xf numFmtId="3" fontId="34" fillId="0" borderId="27" xfId="0" applyNumberFormat="1" applyFont="1" applyFill="1" applyBorder="1" applyAlignment="1">
      <alignment horizontal="right"/>
    </xf>
    <xf numFmtId="0" fontId="52" fillId="0" borderId="61" xfId="0" applyFont="1" applyFill="1" applyBorder="1" applyAlignment="1">
      <alignment horizontal="left"/>
    </xf>
    <xf numFmtId="0" fontId="41" fillId="0" borderId="47" xfId="2" applyFont="1" applyFill="1" applyBorder="1" applyAlignment="1">
      <alignment wrapText="1"/>
    </xf>
    <xf numFmtId="0" fontId="19" fillId="0" borderId="48" xfId="0" applyFont="1" applyBorder="1" applyAlignment="1">
      <alignment wrapText="1"/>
    </xf>
    <xf numFmtId="0" fontId="19" fillId="0" borderId="12" xfId="1" applyFont="1" applyBorder="1" applyAlignment="1">
      <alignment wrapText="1"/>
    </xf>
    <xf numFmtId="0" fontId="36" fillId="0" borderId="12" xfId="1" applyFont="1" applyBorder="1" applyAlignment="1">
      <alignment wrapText="1"/>
    </xf>
    <xf numFmtId="0" fontId="36" fillId="0" borderId="12" xfId="0" applyFont="1" applyBorder="1" applyAlignment="1">
      <alignment horizontal="left" wrapText="1"/>
    </xf>
    <xf numFmtId="0" fontId="34" fillId="0" borderId="0" xfId="0" applyFont="1" applyFill="1" applyBorder="1" applyAlignment="1">
      <alignment horizontal="center" vertical="center" wrapText="1"/>
    </xf>
    <xf numFmtId="3" fontId="34" fillId="0" borderId="0" xfId="0" applyNumberFormat="1" applyFont="1" applyFill="1" applyBorder="1" applyAlignment="1"/>
    <xf numFmtId="3" fontId="62" fillId="0" borderId="8" xfId="1" applyNumberFormat="1" applyFont="1" applyFill="1" applyBorder="1" applyAlignment="1"/>
    <xf numFmtId="0" fontId="45" fillId="0" borderId="27" xfId="1" applyFont="1" applyBorder="1"/>
    <xf numFmtId="3" fontId="34" fillId="0" borderId="8" xfId="1" applyNumberFormat="1" applyFont="1" applyFill="1" applyBorder="1" applyAlignment="1"/>
    <xf numFmtId="3" fontId="33" fillId="0" borderId="0" xfId="0" applyNumberFormat="1" applyFont="1" applyFill="1" applyBorder="1" applyAlignment="1">
      <alignment horizontal="right"/>
    </xf>
    <xf numFmtId="0" fontId="37" fillId="0" borderId="53" xfId="2" applyFont="1" applyFill="1" applyBorder="1" applyAlignment="1">
      <alignment wrapText="1"/>
    </xf>
    <xf numFmtId="0" fontId="36" fillId="0" borderId="19" xfId="2" applyFont="1" applyFill="1" applyBorder="1" applyAlignment="1">
      <alignment wrapText="1"/>
    </xf>
    <xf numFmtId="0" fontId="36" fillId="0" borderId="12" xfId="2" applyFont="1" applyFill="1" applyBorder="1" applyAlignment="1">
      <alignment wrapText="1"/>
    </xf>
    <xf numFmtId="0" fontId="36" fillId="0" borderId="47" xfId="2" applyFont="1" applyFill="1" applyBorder="1" applyAlignment="1">
      <alignment wrapText="1"/>
    </xf>
    <xf numFmtId="0" fontId="36" fillId="0" borderId="51" xfId="0" applyFont="1" applyFill="1" applyBorder="1" applyAlignment="1">
      <alignment horizontal="left" wrapText="1"/>
    </xf>
    <xf numFmtId="0" fontId="37" fillId="0" borderId="12" xfId="0" applyFont="1" applyBorder="1" applyAlignment="1">
      <alignment wrapText="1"/>
    </xf>
    <xf numFmtId="0" fontId="37" fillId="0" borderId="12" xfId="0" applyFont="1" applyBorder="1" applyAlignment="1">
      <alignment horizontal="left" wrapText="1"/>
    </xf>
    <xf numFmtId="0" fontId="19" fillId="0" borderId="16" xfId="0" applyFont="1" applyFill="1" applyBorder="1" applyAlignment="1">
      <alignment wrapText="1"/>
    </xf>
    <xf numFmtId="0" fontId="19" fillId="0" borderId="51" xfId="0" applyFont="1" applyBorder="1" applyAlignment="1">
      <alignment wrapText="1"/>
    </xf>
    <xf numFmtId="0" fontId="19" fillId="0" borderId="51" xfId="0" applyFont="1" applyFill="1" applyBorder="1" applyAlignment="1">
      <alignment horizontal="left" wrapText="1"/>
    </xf>
    <xf numFmtId="0" fontId="29" fillId="5" borderId="81" xfId="0" applyFont="1" applyFill="1" applyBorder="1"/>
    <xf numFmtId="0" fontId="29" fillId="5" borderId="82" xfId="0" applyFont="1" applyFill="1" applyBorder="1"/>
    <xf numFmtId="0" fontId="29" fillId="5" borderId="83" xfId="0" applyFont="1" applyFill="1" applyBorder="1"/>
    <xf numFmtId="0" fontId="25" fillId="0" borderId="77" xfId="0" applyFont="1" applyBorder="1" applyAlignment="1">
      <alignment horizontal="center"/>
    </xf>
    <xf numFmtId="0" fontId="25" fillId="0" borderId="76" xfId="0" applyFont="1" applyBorder="1" applyAlignment="1">
      <alignment horizontal="center"/>
    </xf>
    <xf numFmtId="0" fontId="40" fillId="5" borderId="83" xfId="0" applyFont="1" applyFill="1" applyBorder="1"/>
    <xf numFmtId="3" fontId="34" fillId="0" borderId="84" xfId="0" applyNumberFormat="1" applyFont="1" applyFill="1" applyBorder="1" applyAlignment="1"/>
    <xf numFmtId="0" fontId="25" fillId="0" borderId="25" xfId="0" applyFont="1" applyFill="1" applyBorder="1" applyAlignment="1">
      <alignment horizontal="center"/>
    </xf>
    <xf numFmtId="0" fontId="25" fillId="0" borderId="18" xfId="0" applyFont="1" applyFill="1" applyBorder="1" applyAlignment="1">
      <alignment horizontal="center"/>
    </xf>
    <xf numFmtId="0" fontId="25" fillId="0" borderId="61" xfId="0" applyFont="1" applyFill="1" applyBorder="1" applyAlignment="1">
      <alignment horizontal="center"/>
    </xf>
    <xf numFmtId="0" fontId="25" fillId="0" borderId="51" xfId="0" applyFont="1" applyFill="1" applyBorder="1" applyAlignment="1">
      <alignment horizontal="center"/>
    </xf>
    <xf numFmtId="0" fontId="25" fillId="0" borderId="50" xfId="0" applyFont="1" applyFill="1" applyBorder="1" applyAlignment="1">
      <alignment horizontal="center"/>
    </xf>
    <xf numFmtId="0" fontId="52" fillId="0" borderId="64" xfId="0" applyFont="1" applyFill="1" applyBorder="1" applyAlignment="1">
      <alignment horizontal="left"/>
    </xf>
    <xf numFmtId="0" fontId="43" fillId="0" borderId="4" xfId="2" applyFont="1" applyFill="1" applyBorder="1" applyAlignment="1">
      <alignment horizontal="left" vertical="center" wrapText="1"/>
    </xf>
    <xf numFmtId="0" fontId="42" fillId="5" borderId="34" xfId="0" applyFont="1" applyFill="1" applyBorder="1"/>
    <xf numFmtId="0" fontId="42" fillId="0" borderId="24" xfId="0" applyFont="1" applyBorder="1" applyAlignment="1">
      <alignment horizontal="center"/>
    </xf>
    <xf numFmtId="0" fontId="42" fillId="0" borderId="25" xfId="0" applyFont="1" applyBorder="1" applyAlignment="1">
      <alignment horizontal="center" shrinkToFit="1"/>
    </xf>
    <xf numFmtId="0" fontId="42" fillId="5" borderId="35" xfId="0" applyFont="1" applyFill="1" applyBorder="1"/>
    <xf numFmtId="0" fontId="42" fillId="0" borderId="16" xfId="0" applyFont="1" applyBorder="1" applyAlignment="1">
      <alignment horizontal="center"/>
    </xf>
    <xf numFmtId="0" fontId="42" fillId="0" borderId="8" xfId="0" applyFont="1" applyBorder="1" applyAlignment="1">
      <alignment horizontal="center" shrinkToFit="1"/>
    </xf>
    <xf numFmtId="0" fontId="42" fillId="0" borderId="16" xfId="0" applyFont="1" applyFill="1" applyBorder="1" applyAlignment="1">
      <alignment horizontal="center"/>
    </xf>
    <xf numFmtId="0" fontId="42" fillId="0" borderId="8" xfId="0" applyFont="1" applyFill="1" applyBorder="1" applyAlignment="1">
      <alignment horizontal="center"/>
    </xf>
    <xf numFmtId="0" fontId="42" fillId="0" borderId="8" xfId="0" applyFont="1" applyFill="1" applyBorder="1" applyAlignment="1">
      <alignment horizontal="center" shrinkToFit="1"/>
    </xf>
    <xf numFmtId="3" fontId="45" fillId="0" borderId="75" xfId="0" applyNumberFormat="1" applyFont="1" applyFill="1" applyBorder="1" applyAlignment="1"/>
    <xf numFmtId="3" fontId="45" fillId="0" borderId="76" xfId="0" applyNumberFormat="1" applyFont="1" applyFill="1" applyBorder="1" applyAlignment="1"/>
    <xf numFmtId="3" fontId="45" fillId="0" borderId="77" xfId="0" applyNumberFormat="1" applyFont="1" applyFill="1" applyBorder="1" applyAlignment="1"/>
    <xf numFmtId="3" fontId="45" fillId="0" borderId="62" xfId="0" applyNumberFormat="1" applyFont="1" applyFill="1" applyBorder="1" applyAlignment="1"/>
    <xf numFmtId="3" fontId="45" fillId="0" borderId="17" xfId="0" applyNumberFormat="1" applyFont="1" applyFill="1" applyBorder="1" applyAlignment="1"/>
    <xf numFmtId="3" fontId="33" fillId="0" borderId="55" xfId="0" applyNumberFormat="1" applyFont="1" applyFill="1" applyBorder="1" applyAlignment="1">
      <alignment horizontal="right"/>
    </xf>
    <xf numFmtId="3" fontId="45" fillId="8" borderId="13" xfId="0" applyNumberFormat="1" applyFont="1" applyFill="1" applyBorder="1" applyAlignment="1"/>
    <xf numFmtId="0" fontId="8" fillId="0" borderId="0" xfId="0" applyFont="1" applyBorder="1" applyAlignment="1"/>
    <xf numFmtId="0" fontId="9" fillId="0" borderId="0" xfId="0" applyFont="1" applyBorder="1" applyAlignment="1"/>
    <xf numFmtId="0" fontId="38" fillId="0" borderId="47" xfId="2" applyFont="1" applyFill="1" applyBorder="1" applyAlignment="1">
      <alignment wrapText="1"/>
    </xf>
    <xf numFmtId="0" fontId="19" fillId="0" borderId="12" xfId="2" applyFont="1" applyFill="1" applyBorder="1" applyAlignment="1">
      <alignment wrapText="1"/>
    </xf>
    <xf numFmtId="0" fontId="64" fillId="0" borderId="25" xfId="0" applyFont="1" applyBorder="1" applyAlignment="1">
      <alignment horizontal="center"/>
    </xf>
    <xf numFmtId="0" fontId="64" fillId="0" borderId="26" xfId="0" applyFont="1" applyBorder="1" applyAlignment="1">
      <alignment horizontal="center"/>
    </xf>
    <xf numFmtId="0" fontId="64" fillId="0" borderId="18" xfId="0" applyFont="1" applyBorder="1" applyAlignment="1">
      <alignment horizontal="center"/>
    </xf>
    <xf numFmtId="0" fontId="64" fillId="0" borderId="50" xfId="0" applyFont="1" applyBorder="1" applyAlignment="1">
      <alignment horizontal="center"/>
    </xf>
    <xf numFmtId="0" fontId="64" fillId="0" borderId="8" xfId="0" applyFont="1" applyBorder="1" applyAlignment="1">
      <alignment horizontal="center"/>
    </xf>
    <xf numFmtId="0" fontId="64" fillId="0" borderId="27" xfId="0" applyFont="1" applyBorder="1" applyAlignment="1">
      <alignment horizontal="center"/>
    </xf>
    <xf numFmtId="0" fontId="64" fillId="0" borderId="23" xfId="0" applyFont="1" applyBorder="1" applyAlignment="1">
      <alignment horizontal="center"/>
    </xf>
    <xf numFmtId="0" fontId="29" fillId="5" borderId="70" xfId="0" applyFont="1" applyFill="1" applyBorder="1"/>
    <xf numFmtId="0" fontId="29" fillId="5" borderId="71" xfId="0" applyFont="1" applyFill="1" applyBorder="1"/>
    <xf numFmtId="0" fontId="29" fillId="5" borderId="72" xfId="0" applyFont="1" applyFill="1" applyBorder="1"/>
    <xf numFmtId="0" fontId="8" fillId="0" borderId="0" xfId="0" applyFont="1" applyFill="1" applyBorder="1" applyAlignment="1">
      <alignment horizontal="left"/>
    </xf>
    <xf numFmtId="0" fontId="15" fillId="8" borderId="40" xfId="0" applyFont="1" applyFill="1" applyBorder="1" applyAlignment="1">
      <alignment horizontal="center" vertical="center"/>
    </xf>
    <xf numFmtId="3" fontId="45" fillId="8" borderId="21" xfId="0" applyNumberFormat="1" applyFont="1" applyFill="1" applyBorder="1" applyAlignment="1"/>
    <xf numFmtId="3" fontId="45" fillId="8" borderId="20" xfId="0" applyNumberFormat="1" applyFont="1" applyFill="1" applyBorder="1" applyAlignment="1"/>
    <xf numFmtId="3" fontId="45" fillId="8" borderId="25" xfId="0" applyNumberFormat="1" applyFont="1" applyFill="1" applyBorder="1" applyAlignment="1"/>
    <xf numFmtId="3" fontId="45" fillId="8" borderId="9" xfId="0" applyNumberFormat="1" applyFont="1" applyFill="1" applyBorder="1" applyAlignment="1"/>
    <xf numFmtId="3" fontId="45" fillId="8" borderId="8" xfId="0" applyNumberFormat="1" applyFont="1" applyFill="1" applyBorder="1" applyAlignment="1"/>
    <xf numFmtId="3" fontId="45" fillId="8" borderId="67" xfId="0" applyNumberFormat="1" applyFont="1" applyFill="1" applyBorder="1" applyAlignment="1"/>
    <xf numFmtId="3" fontId="45" fillId="8" borderId="17" xfId="0" applyNumberFormat="1" applyFont="1" applyFill="1" applyBorder="1" applyAlignment="1"/>
    <xf numFmtId="3" fontId="33" fillId="8" borderId="41" xfId="0" applyNumberFormat="1" applyFont="1" applyFill="1" applyBorder="1" applyAlignment="1">
      <alignment horizontal="right"/>
    </xf>
    <xf numFmtId="3" fontId="33" fillId="8" borderId="42" xfId="0" applyNumberFormat="1" applyFont="1" applyFill="1" applyBorder="1" applyAlignment="1">
      <alignment horizontal="right"/>
    </xf>
    <xf numFmtId="3" fontId="33" fillId="8" borderId="44" xfId="0" applyNumberFormat="1" applyFont="1" applyFill="1" applyBorder="1" applyAlignment="1">
      <alignment horizontal="right"/>
    </xf>
    <xf numFmtId="0" fontId="18" fillId="9" borderId="14" xfId="0" applyFont="1" applyFill="1" applyBorder="1" applyAlignment="1">
      <alignment horizontal="center" vertical="center" wrapText="1"/>
    </xf>
    <xf numFmtId="0" fontId="18" fillId="9" borderId="17" xfId="0" applyFont="1" applyFill="1" applyBorder="1" applyAlignment="1">
      <alignment horizontal="center" vertical="center" wrapText="1"/>
    </xf>
    <xf numFmtId="3" fontId="45" fillId="9" borderId="20" xfId="0" applyNumberFormat="1" applyFont="1" applyFill="1" applyBorder="1" applyAlignment="1"/>
    <xf numFmtId="3" fontId="45" fillId="9" borderId="25" xfId="0" applyNumberFormat="1" applyFont="1" applyFill="1" applyBorder="1" applyAlignment="1"/>
    <xf numFmtId="3" fontId="45" fillId="9" borderId="9" xfId="0" applyNumberFormat="1" applyFont="1" applyFill="1" applyBorder="1" applyAlignment="1"/>
    <xf numFmtId="3" fontId="45" fillId="9" borderId="8" xfId="0" applyNumberFormat="1" applyFont="1" applyFill="1" applyBorder="1" applyAlignment="1"/>
    <xf numFmtId="3" fontId="45" fillId="9" borderId="78" xfId="0" applyNumberFormat="1" applyFont="1" applyFill="1" applyBorder="1" applyAlignment="1"/>
    <xf numFmtId="3" fontId="33" fillId="9" borderId="42" xfId="0" applyNumberFormat="1" applyFont="1" applyFill="1" applyBorder="1" applyAlignment="1">
      <alignment horizontal="right"/>
    </xf>
    <xf numFmtId="3" fontId="33" fillId="9" borderId="44" xfId="0" applyNumberFormat="1" applyFont="1" applyFill="1" applyBorder="1" applyAlignment="1">
      <alignment horizontal="right"/>
    </xf>
    <xf numFmtId="0" fontId="10" fillId="9" borderId="14" xfId="0" applyFont="1" applyFill="1" applyBorder="1" applyAlignment="1">
      <alignment horizontal="center" vertical="center" wrapText="1"/>
    </xf>
    <xf numFmtId="0" fontId="10" fillId="9" borderId="17" xfId="0" applyFont="1" applyFill="1" applyBorder="1" applyAlignment="1">
      <alignment horizontal="center" vertical="center" wrapText="1"/>
    </xf>
    <xf numFmtId="3" fontId="45" fillId="9" borderId="17" xfId="0" applyNumberFormat="1" applyFont="1" applyFill="1" applyBorder="1" applyAlignment="1"/>
    <xf numFmtId="3" fontId="45" fillId="9" borderId="15" xfId="0" applyNumberFormat="1" applyFont="1" applyFill="1" applyBorder="1" applyAlignment="1"/>
    <xf numFmtId="3" fontId="45" fillId="9" borderId="16" xfId="0" applyNumberFormat="1" applyFont="1" applyFill="1" applyBorder="1" applyAlignment="1"/>
    <xf numFmtId="3" fontId="33" fillId="9" borderId="45" xfId="0" applyNumberFormat="1" applyFont="1" applyFill="1" applyBorder="1" applyAlignment="1">
      <alignment horizontal="right"/>
    </xf>
    <xf numFmtId="3" fontId="34" fillId="9" borderId="24" xfId="0" applyNumberFormat="1" applyFont="1" applyFill="1" applyBorder="1" applyAlignment="1"/>
    <xf numFmtId="3" fontId="34" fillId="9" borderId="25" xfId="0" applyNumberFormat="1" applyFont="1" applyFill="1" applyBorder="1" applyAlignment="1"/>
    <xf numFmtId="3" fontId="34" fillId="9" borderId="16" xfId="0" applyNumberFormat="1" applyFont="1" applyFill="1" applyBorder="1" applyAlignment="1"/>
    <xf numFmtId="3" fontId="34" fillId="9" borderId="8" xfId="0" applyNumberFormat="1" applyFont="1" applyFill="1" applyBorder="1" applyAlignment="1"/>
    <xf numFmtId="3" fontId="34" fillId="9" borderId="51" xfId="0" applyNumberFormat="1" applyFont="1" applyFill="1" applyBorder="1" applyAlignment="1"/>
    <xf numFmtId="3" fontId="34" fillId="9" borderId="51" xfId="0" applyNumberFormat="1" applyFont="1" applyFill="1" applyBorder="1" applyAlignment="1">
      <alignment horizontal="right"/>
    </xf>
    <xf numFmtId="3" fontId="34" fillId="9" borderId="80" xfId="0" applyNumberFormat="1" applyFont="1" applyFill="1" applyBorder="1" applyAlignment="1">
      <alignment horizontal="right"/>
    </xf>
    <xf numFmtId="3" fontId="34" fillId="9" borderId="51" xfId="1" applyNumberFormat="1" applyFont="1" applyFill="1" applyBorder="1" applyAlignment="1"/>
    <xf numFmtId="3" fontId="62" fillId="9" borderId="51" xfId="1" applyNumberFormat="1" applyFont="1" applyFill="1" applyBorder="1" applyAlignment="1"/>
    <xf numFmtId="3" fontId="62" fillId="9" borderId="16" xfId="1" applyNumberFormat="1" applyFont="1" applyFill="1" applyBorder="1" applyAlignment="1"/>
    <xf numFmtId="3" fontId="45" fillId="8" borderId="47" xfId="0" applyNumberFormat="1" applyFont="1" applyFill="1" applyBorder="1" applyAlignment="1"/>
    <xf numFmtId="3" fontId="45" fillId="8" borderId="12" xfId="0" applyNumberFormat="1" applyFont="1" applyFill="1" applyBorder="1" applyAlignment="1"/>
    <xf numFmtId="3" fontId="33" fillId="8" borderId="43" xfId="0" applyNumberFormat="1" applyFont="1" applyFill="1" applyBorder="1" applyAlignment="1">
      <alignment horizontal="right"/>
    </xf>
    <xf numFmtId="3" fontId="45" fillId="8" borderId="18" xfId="0" applyNumberFormat="1" applyFont="1" applyFill="1" applyBorder="1" applyAlignment="1"/>
    <xf numFmtId="3" fontId="33" fillId="8" borderId="45" xfId="0" applyNumberFormat="1" applyFont="1" applyFill="1" applyBorder="1" applyAlignment="1">
      <alignment horizontal="right"/>
    </xf>
    <xf numFmtId="3" fontId="34" fillId="8" borderId="21" xfId="0" applyNumberFormat="1" applyFont="1" applyFill="1" applyBorder="1" applyAlignment="1"/>
    <xf numFmtId="3" fontId="34" fillId="8" borderId="20" xfId="0" applyNumberFormat="1" applyFont="1" applyFill="1" applyBorder="1" applyAlignment="1"/>
    <xf numFmtId="3" fontId="34" fillId="8" borderId="25" xfId="0" applyNumberFormat="1" applyFont="1" applyFill="1" applyBorder="1" applyAlignment="1"/>
    <xf numFmtId="3" fontId="34" fillId="8" borderId="13" xfId="0" applyNumberFormat="1" applyFont="1" applyFill="1" applyBorder="1" applyAlignment="1"/>
    <xf numFmtId="3" fontId="34" fillId="8" borderId="9" xfId="0" applyNumberFormat="1" applyFont="1" applyFill="1" applyBorder="1" applyAlignment="1"/>
    <xf numFmtId="3" fontId="34" fillId="8" borderId="8" xfId="0" applyNumberFormat="1" applyFont="1" applyFill="1" applyBorder="1" applyAlignment="1"/>
    <xf numFmtId="3" fontId="34" fillId="8" borderId="12" xfId="0" applyNumberFormat="1" applyFont="1" applyFill="1" applyBorder="1" applyAlignment="1"/>
    <xf numFmtId="3" fontId="34" fillId="8" borderId="7" xfId="0" applyNumberFormat="1" applyFont="1" applyFill="1" applyBorder="1" applyAlignment="1"/>
    <xf numFmtId="3" fontId="34" fillId="8" borderId="8" xfId="1" applyNumberFormat="1" applyFont="1" applyFill="1" applyBorder="1" applyAlignment="1"/>
    <xf numFmtId="3" fontId="62" fillId="8" borderId="13" xfId="1" applyNumberFormat="1" applyFont="1" applyFill="1" applyBorder="1" applyAlignment="1"/>
    <xf numFmtId="3" fontId="62" fillId="8" borderId="8" xfId="1" applyNumberFormat="1" applyFont="1" applyFill="1" applyBorder="1" applyAlignment="1"/>
    <xf numFmtId="3" fontId="34" fillId="8" borderId="13" xfId="1" applyNumberFormat="1" applyFont="1" applyFill="1" applyBorder="1" applyAlignment="1"/>
    <xf numFmtId="3" fontId="34" fillId="8" borderId="10" xfId="1" applyNumberFormat="1" applyFont="1" applyFill="1" applyBorder="1" applyAlignment="1"/>
    <xf numFmtId="3" fontId="34" fillId="8" borderId="18" xfId="0" applyNumberFormat="1" applyFont="1" applyFill="1" applyBorder="1" applyAlignment="1"/>
    <xf numFmtId="3" fontId="34" fillId="8" borderId="19" xfId="0" applyNumberFormat="1" applyFont="1" applyFill="1" applyBorder="1" applyAlignment="1"/>
    <xf numFmtId="3" fontId="34" fillId="8" borderId="23" xfId="0" applyNumberFormat="1" applyFont="1" applyFill="1" applyBorder="1" applyAlignment="1"/>
    <xf numFmtId="3" fontId="34" fillId="8" borderId="47" xfId="0" applyNumberFormat="1" applyFont="1" applyFill="1" applyBorder="1" applyAlignment="1"/>
    <xf numFmtId="3" fontId="34" fillId="8" borderId="1" xfId="0" applyNumberFormat="1" applyFont="1" applyFill="1" applyBorder="1" applyAlignment="1"/>
    <xf numFmtId="3" fontId="34" fillId="8" borderId="17" xfId="0" applyNumberFormat="1" applyFont="1" applyFill="1" applyBorder="1" applyAlignment="1"/>
    <xf numFmtId="3" fontId="34" fillId="8" borderId="11" xfId="0" applyNumberFormat="1" applyFont="1" applyFill="1" applyBorder="1" applyAlignment="1"/>
    <xf numFmtId="3" fontId="34" fillId="8" borderId="16" xfId="0" applyNumberFormat="1" applyFont="1" applyFill="1" applyBorder="1" applyAlignment="1"/>
    <xf numFmtId="3" fontId="34" fillId="8" borderId="74" xfId="0" applyNumberFormat="1" applyFont="1" applyFill="1" applyBorder="1" applyAlignment="1"/>
    <xf numFmtId="3" fontId="34" fillId="8" borderId="84" xfId="0" applyNumberFormat="1" applyFont="1" applyFill="1" applyBorder="1" applyAlignment="1"/>
    <xf numFmtId="3" fontId="34" fillId="8" borderId="77" xfId="0" applyNumberFormat="1" applyFont="1" applyFill="1" applyBorder="1" applyAlignment="1"/>
    <xf numFmtId="3" fontId="45" fillId="8" borderId="1" xfId="0" applyNumberFormat="1" applyFont="1" applyFill="1" applyBorder="1" applyAlignment="1"/>
    <xf numFmtId="3" fontId="45" fillId="8" borderId="11" xfId="0" applyNumberFormat="1" applyFont="1" applyFill="1" applyBorder="1" applyAlignment="1"/>
    <xf numFmtId="3" fontId="34" fillId="8" borderId="10" xfId="0" applyNumberFormat="1" applyFont="1" applyFill="1" applyBorder="1" applyAlignment="1"/>
    <xf numFmtId="3" fontId="34" fillId="8" borderId="65" xfId="0" applyNumberFormat="1" applyFont="1" applyFill="1" applyBorder="1" applyAlignment="1"/>
    <xf numFmtId="3" fontId="34" fillId="8" borderId="20" xfId="0" applyNumberFormat="1" applyFont="1" applyFill="1" applyBorder="1" applyAlignment="1">
      <alignment horizontal="right"/>
    </xf>
    <xf numFmtId="3" fontId="34" fillId="8" borderId="13" xfId="0" applyNumberFormat="1" applyFont="1" applyFill="1" applyBorder="1" applyAlignment="1">
      <alignment horizontal="right"/>
    </xf>
    <xf numFmtId="3" fontId="34" fillId="8" borderId="9" xfId="0" applyNumberFormat="1" applyFont="1" applyFill="1" applyBorder="1" applyAlignment="1">
      <alignment horizontal="right"/>
    </xf>
    <xf numFmtId="3" fontId="34" fillId="8" borderId="8" xfId="0" applyNumberFormat="1" applyFont="1" applyFill="1" applyBorder="1" applyAlignment="1">
      <alignment horizontal="right"/>
    </xf>
    <xf numFmtId="0" fontId="19" fillId="0" borderId="51" xfId="0" applyFont="1" applyFill="1" applyBorder="1" applyAlignment="1">
      <alignment horizontal="left" vertical="center" wrapText="1"/>
    </xf>
    <xf numFmtId="0" fontId="44" fillId="0" borderId="4" xfId="2" applyFont="1" applyFill="1" applyBorder="1" applyAlignment="1">
      <alignment wrapText="1"/>
    </xf>
    <xf numFmtId="3" fontId="34" fillId="0" borderId="65" xfId="0" applyNumberFormat="1" applyFont="1" applyFill="1" applyBorder="1" applyAlignment="1">
      <alignment horizontal="right"/>
    </xf>
    <xf numFmtId="3" fontId="34" fillId="0" borderId="7" xfId="0" applyNumberFormat="1" applyFont="1" applyFill="1" applyBorder="1" applyAlignment="1">
      <alignment horizontal="right"/>
    </xf>
    <xf numFmtId="3" fontId="34" fillId="8" borderId="54" xfId="0" applyNumberFormat="1" applyFont="1" applyFill="1" applyBorder="1" applyAlignment="1"/>
    <xf numFmtId="0" fontId="44" fillId="0" borderId="64" xfId="2" applyFont="1" applyFill="1" applyBorder="1" applyAlignment="1">
      <alignment wrapText="1"/>
    </xf>
    <xf numFmtId="49" fontId="15" fillId="0" borderId="17" xfId="0" applyNumberFormat="1" applyFont="1" applyBorder="1" applyAlignment="1">
      <alignment horizontal="center"/>
    </xf>
    <xf numFmtId="49" fontId="15" fillId="0" borderId="67" xfId="0" applyNumberFormat="1" applyFont="1" applyBorder="1" applyAlignment="1">
      <alignment horizontal="center"/>
    </xf>
    <xf numFmtId="3" fontId="62" fillId="0" borderId="8" xfId="0" applyNumberFormat="1" applyFont="1" applyFill="1" applyBorder="1" applyAlignment="1"/>
    <xf numFmtId="3" fontId="62" fillId="0" borderId="27" xfId="0" applyNumberFormat="1" applyFont="1" applyFill="1" applyBorder="1" applyAlignment="1"/>
    <xf numFmtId="3" fontId="62" fillId="0" borderId="13" xfId="0" applyNumberFormat="1" applyFont="1" applyFill="1" applyBorder="1" applyAlignment="1"/>
    <xf numFmtId="3" fontId="62" fillId="0" borderId="12" xfId="0" applyNumberFormat="1" applyFont="1" applyFill="1" applyBorder="1" applyAlignment="1"/>
    <xf numFmtId="3" fontId="62" fillId="0" borderId="9" xfId="0" applyNumberFormat="1" applyFont="1" applyFill="1" applyBorder="1" applyAlignment="1"/>
    <xf numFmtId="3" fontId="62" fillId="0" borderId="48" xfId="0" applyNumberFormat="1" applyFont="1" applyFill="1" applyBorder="1" applyAlignment="1"/>
    <xf numFmtId="3" fontId="34" fillId="0" borderId="73" xfId="0" applyNumberFormat="1" applyFont="1" applyFill="1" applyBorder="1" applyAlignment="1"/>
    <xf numFmtId="3" fontId="34" fillId="0" borderId="38" xfId="0" applyNumberFormat="1" applyFont="1" applyFill="1" applyBorder="1" applyAlignment="1"/>
    <xf numFmtId="3" fontId="34" fillId="0" borderId="17" xfId="0" applyNumberFormat="1" applyFont="1" applyFill="1" applyBorder="1" applyAlignment="1"/>
    <xf numFmtId="3" fontId="62" fillId="0" borderId="38" xfId="0" applyNumberFormat="1" applyFont="1" applyFill="1" applyBorder="1" applyAlignment="1"/>
    <xf numFmtId="3" fontId="62" fillId="0" borderId="17" xfId="0" applyNumberFormat="1" applyFont="1" applyFill="1" applyBorder="1" applyAlignment="1"/>
    <xf numFmtId="3" fontId="62" fillId="8" borderId="13" xfId="0" applyNumberFormat="1" applyFont="1" applyFill="1" applyBorder="1" applyAlignment="1"/>
    <xf numFmtId="3" fontId="62" fillId="8" borderId="9" xfId="0" applyNumberFormat="1" applyFont="1" applyFill="1" applyBorder="1" applyAlignment="1"/>
    <xf numFmtId="3" fontId="62" fillId="8" borderId="8" xfId="0" applyNumberFormat="1" applyFont="1" applyFill="1" applyBorder="1" applyAlignment="1"/>
    <xf numFmtId="3" fontId="34" fillId="8" borderId="38" xfId="0" applyNumberFormat="1" applyFont="1" applyFill="1" applyBorder="1" applyAlignment="1"/>
    <xf numFmtId="3" fontId="34" fillId="8" borderId="73" xfId="0" applyNumberFormat="1" applyFont="1" applyFill="1" applyBorder="1" applyAlignment="1"/>
    <xf numFmtId="3" fontId="34" fillId="8" borderId="0" xfId="0" applyNumberFormat="1" applyFont="1" applyFill="1" applyBorder="1" applyAlignment="1"/>
    <xf numFmtId="1" fontId="15" fillId="0" borderId="96" xfId="0" applyNumberFormat="1" applyFont="1" applyBorder="1" applyAlignment="1">
      <alignment horizontal="center"/>
    </xf>
    <xf numFmtId="1" fontId="42" fillId="0" borderId="92" xfId="0" applyNumberFormat="1" applyFont="1" applyBorder="1" applyAlignment="1">
      <alignment horizontal="center" wrapText="1"/>
    </xf>
    <xf numFmtId="0" fontId="25" fillId="0" borderId="8" xfId="0" applyNumberFormat="1" applyFont="1" applyBorder="1" applyAlignment="1">
      <alignment horizontal="center"/>
    </xf>
    <xf numFmtId="0" fontId="45" fillId="0" borderId="0" xfId="0" applyFont="1" applyAlignment="1">
      <alignment horizontal="right"/>
    </xf>
    <xf numFmtId="3" fontId="34" fillId="0" borderId="51" xfId="0" applyNumberFormat="1" applyFont="1" applyFill="1" applyBorder="1" applyAlignment="1">
      <alignment horizontal="right"/>
    </xf>
    <xf numFmtId="3" fontId="34" fillId="8" borderId="67" xfId="0" applyNumberFormat="1" applyFont="1" applyFill="1" applyBorder="1" applyAlignment="1">
      <alignment horizontal="right"/>
    </xf>
    <xf numFmtId="3" fontId="33" fillId="0" borderId="39" xfId="0" applyNumberFormat="1" applyFont="1" applyFill="1" applyBorder="1" applyAlignment="1">
      <alignment horizontal="right"/>
    </xf>
    <xf numFmtId="3" fontId="33" fillId="0" borderId="79" xfId="0" applyNumberFormat="1" applyFont="1" applyFill="1" applyBorder="1" applyAlignment="1">
      <alignment horizontal="right"/>
    </xf>
    <xf numFmtId="0" fontId="34" fillId="0" borderId="16" xfId="0" applyFont="1" applyFill="1" applyBorder="1" applyAlignment="1">
      <alignment horizontal="right" vertical="center" wrapText="1"/>
    </xf>
    <xf numFmtId="0" fontId="34" fillId="0" borderId="27" xfId="0" applyFont="1" applyFill="1" applyBorder="1" applyAlignment="1">
      <alignment horizontal="right" vertical="center" wrapText="1"/>
    </xf>
    <xf numFmtId="0" fontId="34" fillId="0" borderId="73" xfId="0" applyFont="1" applyFill="1" applyBorder="1" applyAlignment="1">
      <alignment horizontal="right" vertical="center" wrapText="1"/>
    </xf>
    <xf numFmtId="0" fontId="34" fillId="0" borderId="62" xfId="0" applyFont="1" applyFill="1" applyBorder="1" applyAlignment="1">
      <alignment horizontal="right" vertical="center" wrapText="1"/>
    </xf>
    <xf numFmtId="3" fontId="34" fillId="0" borderId="17" xfId="0" applyNumberFormat="1" applyFont="1" applyFill="1" applyBorder="1" applyAlignment="1">
      <alignment horizontal="right"/>
    </xf>
    <xf numFmtId="3" fontId="34" fillId="0" borderId="62" xfId="0" applyNumberFormat="1" applyFont="1" applyFill="1" applyBorder="1" applyAlignment="1">
      <alignment horizontal="right"/>
    </xf>
    <xf numFmtId="0" fontId="36" fillId="0" borderId="4" xfId="2" applyFont="1" applyFill="1" applyBorder="1" applyAlignment="1">
      <alignment wrapText="1"/>
    </xf>
    <xf numFmtId="0" fontId="19" fillId="0" borderId="12" xfId="2" applyFont="1" applyFill="1" applyBorder="1" applyAlignment="1">
      <alignment horizontal="left" wrapText="1"/>
    </xf>
    <xf numFmtId="0" fontId="41" fillId="0" borderId="51" xfId="2" applyFont="1" applyFill="1" applyBorder="1" applyAlignment="1">
      <alignment wrapText="1"/>
    </xf>
    <xf numFmtId="0" fontId="37" fillId="0" borderId="53" xfId="0" applyFont="1" applyFill="1" applyBorder="1" applyAlignment="1">
      <alignment horizontal="left" wrapText="1"/>
    </xf>
    <xf numFmtId="3" fontId="62" fillId="0" borderId="12" xfId="0" applyNumberFormat="1" applyFont="1" applyBorder="1" applyAlignment="1">
      <alignment horizontal="right"/>
    </xf>
    <xf numFmtId="0" fontId="65" fillId="5" borderId="32" xfId="0" applyFont="1" applyFill="1" applyBorder="1" applyAlignment="1">
      <alignment horizontal="center" vertical="center"/>
    </xf>
    <xf numFmtId="0" fontId="65" fillId="5" borderId="33" xfId="0" applyFont="1" applyFill="1" applyBorder="1" applyAlignment="1">
      <alignment horizontal="center" vertical="center"/>
    </xf>
    <xf numFmtId="0" fontId="65" fillId="5" borderId="34" xfId="0" applyFont="1" applyFill="1" applyBorder="1" applyAlignment="1">
      <alignment horizontal="center" vertical="center"/>
    </xf>
    <xf numFmtId="0" fontId="65" fillId="5" borderId="28" xfId="0" applyFont="1" applyFill="1" applyBorder="1" applyAlignment="1">
      <alignment horizontal="center" vertical="center"/>
    </xf>
    <xf numFmtId="0" fontId="65" fillId="5" borderId="29" xfId="0" applyFont="1" applyFill="1" applyBorder="1" applyAlignment="1">
      <alignment horizontal="center" vertical="center"/>
    </xf>
    <xf numFmtId="0" fontId="65" fillId="5" borderId="35" xfId="0" applyFont="1" applyFill="1" applyBorder="1" applyAlignment="1">
      <alignment horizontal="center" vertical="center"/>
    </xf>
    <xf numFmtId="0" fontId="4" fillId="5" borderId="27" xfId="0" applyFont="1" applyFill="1" applyBorder="1"/>
    <xf numFmtId="0" fontId="19" fillId="0" borderId="47" xfId="0" applyFont="1" applyBorder="1" applyAlignment="1">
      <alignment horizontal="left"/>
    </xf>
    <xf numFmtId="0" fontId="38" fillId="0" borderId="47" xfId="0" applyFont="1" applyBorder="1"/>
    <xf numFmtId="3" fontId="34" fillId="8" borderId="52" xfId="0" applyNumberFormat="1" applyFont="1" applyFill="1" applyBorder="1" applyAlignment="1"/>
    <xf numFmtId="0" fontId="19" fillId="0" borderId="12" xfId="0" applyFont="1" applyBorder="1" applyAlignment="1">
      <alignment horizontal="left" wrapText="1"/>
    </xf>
    <xf numFmtId="3" fontId="34" fillId="0" borderId="47" xfId="1" applyNumberFormat="1" applyFont="1" applyFill="1" applyBorder="1" applyAlignment="1"/>
    <xf numFmtId="3" fontId="34" fillId="0" borderId="12" xfId="1" applyNumberFormat="1" applyFont="1" applyFill="1" applyBorder="1" applyAlignment="1"/>
    <xf numFmtId="0" fontId="20" fillId="0" borderId="12" xfId="0" applyFont="1" applyBorder="1" applyAlignment="1">
      <alignment horizontal="justify"/>
    </xf>
    <xf numFmtId="0" fontId="39" fillId="0" borderId="12" xfId="0" applyFont="1" applyBorder="1" applyAlignment="1">
      <alignment wrapText="1"/>
    </xf>
    <xf numFmtId="0" fontId="39" fillId="0" borderId="47" xfId="0" applyFont="1" applyBorder="1" applyAlignment="1">
      <alignment horizontal="left" wrapText="1"/>
    </xf>
    <xf numFmtId="0" fontId="39" fillId="0" borderId="47" xfId="0" applyFont="1" applyBorder="1" applyAlignment="1">
      <alignment horizontal="left"/>
    </xf>
    <xf numFmtId="0" fontId="39" fillId="0" borderId="12" xfId="0" applyFont="1" applyBorder="1" applyAlignment="1">
      <alignment horizontal="left" wrapText="1"/>
    </xf>
    <xf numFmtId="0" fontId="39" fillId="0" borderId="54" xfId="0" applyFont="1" applyBorder="1" applyAlignment="1">
      <alignment wrapText="1"/>
    </xf>
    <xf numFmtId="0" fontId="20" fillId="0" borderId="47" xfId="0" applyFont="1" applyBorder="1" applyAlignment="1">
      <alignment wrapText="1"/>
    </xf>
    <xf numFmtId="3" fontId="45" fillId="0" borderId="13" xfId="0" applyNumberFormat="1" applyFont="1" applyBorder="1"/>
    <xf numFmtId="3" fontId="45" fillId="8" borderId="10" xfId="1" applyNumberFormat="1" applyFont="1" applyFill="1" applyBorder="1"/>
    <xf numFmtId="3" fontId="45" fillId="8" borderId="18" xfId="1" applyNumberFormat="1" applyFont="1" applyFill="1" applyBorder="1"/>
    <xf numFmtId="0" fontId="43" fillId="0" borderId="12" xfId="2" applyFont="1" applyFill="1" applyBorder="1" applyAlignment="1">
      <alignment horizontal="left" wrapText="1"/>
    </xf>
    <xf numFmtId="3" fontId="37" fillId="0" borderId="4" xfId="0" applyNumberFormat="1" applyFont="1" applyFill="1" applyBorder="1" applyAlignment="1">
      <alignment wrapText="1"/>
    </xf>
    <xf numFmtId="0" fontId="29" fillId="5" borderId="99" xfId="0" applyFont="1" applyFill="1" applyBorder="1"/>
    <xf numFmtId="0" fontId="29" fillId="5" borderId="100" xfId="0" applyFont="1" applyFill="1" applyBorder="1"/>
    <xf numFmtId="0" fontId="29" fillId="5" borderId="60" xfId="0" applyFont="1" applyFill="1" applyBorder="1"/>
    <xf numFmtId="0" fontId="29" fillId="5" borderId="101" xfId="0" applyFont="1" applyFill="1" applyBorder="1"/>
    <xf numFmtId="0" fontId="29" fillId="5" borderId="102" xfId="0" applyFont="1" applyFill="1" applyBorder="1"/>
    <xf numFmtId="0" fontId="36" fillId="10" borderId="12" xfId="2" applyFont="1" applyFill="1" applyBorder="1" applyAlignment="1">
      <alignment wrapText="1"/>
    </xf>
    <xf numFmtId="0" fontId="19" fillId="0" borderId="12" xfId="2" applyFont="1" applyFill="1" applyBorder="1" applyAlignment="1">
      <alignment horizontal="left" vertical="center" wrapText="1"/>
    </xf>
    <xf numFmtId="0" fontId="36" fillId="10" borderId="47" xfId="2" applyFont="1" applyFill="1" applyBorder="1" applyAlignment="1">
      <alignment wrapText="1"/>
    </xf>
    <xf numFmtId="0" fontId="4" fillId="0" borderId="8" xfId="0" applyFont="1" applyFill="1" applyBorder="1"/>
    <xf numFmtId="0" fontId="4" fillId="0" borderId="99" xfId="0" applyFont="1" applyFill="1" applyBorder="1"/>
    <xf numFmtId="0" fontId="4" fillId="0" borderId="58" xfId="0" applyFont="1" applyFill="1" applyBorder="1"/>
    <xf numFmtId="0" fontId="4" fillId="5" borderId="99" xfId="0" applyFont="1" applyFill="1" applyBorder="1"/>
    <xf numFmtId="0" fontId="4" fillId="5" borderId="58" xfId="0" applyFont="1" applyFill="1" applyBorder="1"/>
    <xf numFmtId="0" fontId="25" fillId="0" borderId="23" xfId="0" applyFont="1" applyFill="1" applyBorder="1" applyAlignment="1">
      <alignment horizontal="center"/>
    </xf>
    <xf numFmtId="0" fontId="36" fillId="0" borderId="53" xfId="0" applyFont="1" applyBorder="1" applyAlignment="1">
      <alignment horizontal="left" wrapText="1"/>
    </xf>
    <xf numFmtId="3" fontId="45" fillId="8" borderId="56" xfId="0" applyNumberFormat="1" applyFont="1" applyFill="1" applyBorder="1" applyAlignment="1"/>
    <xf numFmtId="3" fontId="45" fillId="8" borderId="23" xfId="0" applyNumberFormat="1" applyFont="1" applyFill="1" applyBorder="1" applyAlignment="1"/>
    <xf numFmtId="0" fontId="37" fillId="0" borderId="51" xfId="0" applyFont="1" applyBorder="1" applyAlignment="1">
      <alignment horizontal="left"/>
    </xf>
    <xf numFmtId="0" fontId="37" fillId="0" borderId="53" xfId="0" applyFont="1" applyBorder="1" applyAlignment="1">
      <alignment horizontal="left"/>
    </xf>
    <xf numFmtId="3" fontId="34" fillId="9" borderId="9" xfId="0" applyNumberFormat="1" applyFont="1" applyFill="1" applyBorder="1" applyAlignment="1"/>
    <xf numFmtId="0" fontId="19" fillId="0" borderId="53" xfId="2" applyFont="1" applyFill="1" applyBorder="1" applyAlignment="1">
      <alignment wrapText="1"/>
    </xf>
    <xf numFmtId="0" fontId="37" fillId="0" borderId="51" xfId="0" applyFont="1" applyFill="1" applyBorder="1" applyAlignment="1">
      <alignment horizontal="left" wrapText="1"/>
    </xf>
    <xf numFmtId="3" fontId="62" fillId="8" borderId="12" xfId="0" applyNumberFormat="1" applyFont="1" applyFill="1" applyBorder="1" applyAlignment="1"/>
    <xf numFmtId="0" fontId="19" fillId="0" borderId="51" xfId="2" applyFont="1" applyFill="1" applyBorder="1" applyAlignment="1">
      <alignment wrapText="1"/>
    </xf>
    <xf numFmtId="0" fontId="25" fillId="0" borderId="84" xfId="0" applyFont="1" applyBorder="1" applyAlignment="1">
      <alignment horizontal="center"/>
    </xf>
    <xf numFmtId="3" fontId="34" fillId="0" borderId="89" xfId="0" applyNumberFormat="1" applyFont="1" applyFill="1" applyBorder="1" applyAlignment="1"/>
    <xf numFmtId="3" fontId="34" fillId="0" borderId="75" xfId="0" applyNumberFormat="1" applyFont="1" applyFill="1" applyBorder="1" applyAlignment="1"/>
    <xf numFmtId="3" fontId="34" fillId="0" borderId="103" xfId="0" applyNumberFormat="1" applyFont="1" applyFill="1" applyBorder="1" applyAlignment="1"/>
    <xf numFmtId="3" fontId="66" fillId="0" borderId="8" xfId="0" applyNumberFormat="1" applyFont="1" applyFill="1" applyBorder="1" applyAlignment="1"/>
    <xf numFmtId="3" fontId="66" fillId="0" borderId="7" xfId="0" applyNumberFormat="1" applyFont="1" applyFill="1" applyBorder="1" applyAlignment="1"/>
    <xf numFmtId="3" fontId="66" fillId="0" borderId="13" xfId="0" applyNumberFormat="1" applyFont="1" applyFill="1" applyBorder="1" applyAlignment="1"/>
    <xf numFmtId="3" fontId="66" fillId="0" borderId="9" xfId="0" applyNumberFormat="1" applyFont="1" applyFill="1" applyBorder="1" applyAlignment="1"/>
    <xf numFmtId="0" fontId="19" fillId="0" borderId="12" xfId="0" applyFont="1" applyFill="1" applyBorder="1" applyAlignment="1">
      <alignment horizontal="left" vertical="center" wrapText="1"/>
    </xf>
    <xf numFmtId="3" fontId="34" fillId="8" borderId="90" xfId="0" applyNumberFormat="1" applyFont="1" applyFill="1" applyBorder="1" applyAlignment="1"/>
    <xf numFmtId="3" fontId="34" fillId="8" borderId="75" xfId="0" applyNumberFormat="1" applyFont="1" applyFill="1" applyBorder="1" applyAlignment="1"/>
    <xf numFmtId="0" fontId="41" fillId="0" borderId="48" xfId="2" applyFont="1" applyFill="1" applyBorder="1" applyAlignment="1">
      <alignment wrapText="1"/>
    </xf>
    <xf numFmtId="0" fontId="38" fillId="0" borderId="47" xfId="2" applyFont="1" applyFill="1" applyBorder="1" applyAlignment="1">
      <alignment horizontal="left" vertical="center" wrapText="1"/>
    </xf>
    <xf numFmtId="0" fontId="37" fillId="0" borderId="47" xfId="0" applyFont="1" applyBorder="1" applyAlignment="1">
      <alignment horizontal="left" wrapText="1"/>
    </xf>
    <xf numFmtId="0" fontId="44" fillId="0" borderId="19" xfId="2" applyFont="1" applyFill="1" applyBorder="1" applyAlignment="1">
      <alignment wrapText="1"/>
    </xf>
    <xf numFmtId="0" fontId="25" fillId="0" borderId="9" xfId="0" applyFont="1" applyBorder="1" applyAlignment="1">
      <alignment horizontal="center"/>
    </xf>
    <xf numFmtId="0" fontId="37" fillId="0" borderId="47" xfId="2" applyFont="1" applyFill="1" applyBorder="1" applyAlignment="1">
      <alignment wrapText="1"/>
    </xf>
    <xf numFmtId="0" fontId="37" fillId="10" borderId="47" xfId="2" applyFont="1" applyFill="1" applyBorder="1" applyAlignment="1">
      <alignment wrapText="1"/>
    </xf>
    <xf numFmtId="0" fontId="25" fillId="0" borderId="11" xfId="0" applyFont="1" applyBorder="1" applyAlignment="1">
      <alignment horizontal="center"/>
    </xf>
    <xf numFmtId="0" fontId="0" fillId="0" borderId="0" xfId="0" applyFill="1"/>
    <xf numFmtId="0" fontId="45" fillId="0" borderId="0" xfId="0" applyFont="1" applyFill="1"/>
    <xf numFmtId="3" fontId="34" fillId="9" borderId="53" xfId="0" applyNumberFormat="1" applyFont="1" applyFill="1" applyBorder="1" applyAlignment="1"/>
    <xf numFmtId="3" fontId="34" fillId="9" borderId="17" xfId="0" applyNumberFormat="1" applyFont="1" applyFill="1" applyBorder="1" applyAlignment="1"/>
    <xf numFmtId="3" fontId="34" fillId="9" borderId="15" xfId="0" applyNumberFormat="1" applyFont="1" applyFill="1" applyBorder="1" applyAlignment="1"/>
    <xf numFmtId="3" fontId="34" fillId="9" borderId="16" xfId="0" applyNumberFormat="1" applyFont="1" applyFill="1" applyBorder="1" applyAlignment="1">
      <alignment horizontal="right"/>
    </xf>
    <xf numFmtId="3" fontId="62" fillId="9" borderId="53" xfId="1" applyNumberFormat="1" applyFont="1" applyFill="1" applyBorder="1" applyAlignment="1"/>
    <xf numFmtId="3" fontId="34" fillId="9" borderId="78" xfId="0" applyNumberFormat="1" applyFont="1" applyFill="1" applyBorder="1" applyAlignment="1"/>
    <xf numFmtId="3" fontId="62" fillId="9" borderId="16" xfId="0" applyNumberFormat="1" applyFont="1" applyFill="1" applyBorder="1" applyAlignment="1"/>
    <xf numFmtId="3" fontId="34" fillId="9" borderId="84" xfId="0" applyNumberFormat="1" applyFont="1" applyFill="1" applyBorder="1" applyAlignment="1"/>
    <xf numFmtId="3" fontId="34" fillId="9" borderId="77" xfId="0" applyNumberFormat="1" applyFont="1" applyFill="1" applyBorder="1" applyAlignment="1"/>
    <xf numFmtId="3" fontId="66" fillId="9" borderId="8" xfId="0" applyNumberFormat="1" applyFont="1" applyFill="1" applyBorder="1" applyAlignment="1"/>
    <xf numFmtId="3" fontId="66" fillId="9" borderId="16" xfId="0" applyNumberFormat="1" applyFont="1" applyFill="1" applyBorder="1" applyAlignment="1"/>
    <xf numFmtId="3" fontId="66" fillId="9" borderId="9" xfId="0" applyNumberFormat="1" applyFont="1" applyFill="1" applyBorder="1" applyAlignment="1"/>
    <xf numFmtId="3" fontId="34" fillId="9" borderId="11" xfId="0" applyNumberFormat="1" applyFont="1" applyFill="1" applyBorder="1" applyAlignment="1"/>
    <xf numFmtId="3" fontId="34" fillId="9" borderId="20" xfId="0" applyNumberFormat="1" applyFont="1" applyFill="1" applyBorder="1" applyAlignment="1"/>
    <xf numFmtId="3" fontId="45" fillId="9" borderId="18" xfId="0" applyNumberFormat="1" applyFont="1" applyFill="1" applyBorder="1" applyAlignment="1"/>
    <xf numFmtId="3" fontId="45" fillId="9" borderId="11" xfId="0" applyNumberFormat="1" applyFont="1" applyFill="1" applyBorder="1" applyAlignment="1"/>
    <xf numFmtId="3" fontId="33" fillId="9" borderId="55" xfId="0" applyNumberFormat="1" applyFont="1" applyFill="1" applyBorder="1" applyAlignment="1">
      <alignment horizontal="right"/>
    </xf>
    <xf numFmtId="3" fontId="34" fillId="9" borderId="18" xfId="0" applyNumberFormat="1" applyFont="1" applyFill="1" applyBorder="1" applyAlignment="1"/>
    <xf numFmtId="3" fontId="62" fillId="9" borderId="9" xfId="0" applyNumberFormat="1" applyFont="1" applyFill="1" applyBorder="1" applyAlignment="1"/>
    <xf numFmtId="3" fontId="62" fillId="9" borderId="8" xfId="0" applyNumberFormat="1" applyFont="1" applyFill="1" applyBorder="1" applyAlignment="1"/>
    <xf numFmtId="3" fontId="34" fillId="9" borderId="73" xfId="0" applyNumberFormat="1" applyFont="1" applyFill="1" applyBorder="1" applyAlignment="1"/>
    <xf numFmtId="3" fontId="62" fillId="9" borderId="73" xfId="0" applyNumberFormat="1" applyFont="1" applyFill="1" applyBorder="1" applyAlignment="1"/>
    <xf numFmtId="3" fontId="62" fillId="9" borderId="17" xfId="0" applyNumberFormat="1" applyFont="1" applyFill="1" applyBorder="1" applyAlignment="1"/>
    <xf numFmtId="3" fontId="34" fillId="9" borderId="8" xfId="0" applyNumberFormat="1" applyFont="1" applyFill="1" applyBorder="1" applyAlignment="1">
      <alignment horizontal="right"/>
    </xf>
    <xf numFmtId="3" fontId="34" fillId="9" borderId="73" xfId="0" applyNumberFormat="1" applyFont="1" applyFill="1" applyBorder="1" applyAlignment="1">
      <alignment horizontal="right"/>
    </xf>
    <xf numFmtId="3" fontId="34" fillId="9" borderId="17" xfId="0" applyNumberFormat="1" applyFont="1" applyFill="1" applyBorder="1" applyAlignment="1">
      <alignment horizontal="right"/>
    </xf>
    <xf numFmtId="3" fontId="34" fillId="9" borderId="9" xfId="0" applyNumberFormat="1" applyFont="1" applyFill="1" applyBorder="1" applyAlignment="1">
      <alignment horizontal="right"/>
    </xf>
    <xf numFmtId="0" fontId="52" fillId="0" borderId="0" xfId="0" applyFont="1" applyFill="1" applyAlignment="1">
      <alignment horizontal="right"/>
    </xf>
    <xf numFmtId="0" fontId="25" fillId="0" borderId="15" xfId="0" applyFont="1" applyFill="1" applyBorder="1" applyAlignment="1">
      <alignment horizontal="center"/>
    </xf>
    <xf numFmtId="0" fontId="67" fillId="0" borderId="1" xfId="0" applyFont="1" applyBorder="1"/>
    <xf numFmtId="0" fontId="19" fillId="0" borderId="74" xfId="0" applyFont="1" applyBorder="1"/>
    <xf numFmtId="0" fontId="67" fillId="0" borderId="7" xfId="0" applyFont="1" applyBorder="1"/>
    <xf numFmtId="0" fontId="19" fillId="0" borderId="74" xfId="0" applyFont="1" applyBorder="1" applyAlignment="1">
      <alignment horizontal="left"/>
    </xf>
    <xf numFmtId="49" fontId="25" fillId="0" borderId="84" xfId="0" applyNumberFormat="1" applyFont="1" applyBorder="1" applyAlignment="1">
      <alignment horizontal="center"/>
    </xf>
    <xf numFmtId="49" fontId="25" fillId="0" borderId="77" xfId="0" applyNumberFormat="1" applyFont="1" applyBorder="1" applyAlignment="1">
      <alignment horizontal="center"/>
    </xf>
    <xf numFmtId="0" fontId="38" fillId="0" borderId="47" xfId="0" applyFont="1" applyBorder="1" applyAlignment="1">
      <alignment wrapText="1"/>
    </xf>
    <xf numFmtId="3" fontId="34" fillId="0" borderId="53" xfId="0" applyNumberFormat="1" applyFont="1" applyFill="1" applyBorder="1" applyAlignment="1"/>
    <xf numFmtId="0" fontId="19" fillId="0" borderId="19" xfId="0" applyFont="1" applyFill="1" applyBorder="1" applyAlignment="1">
      <alignment horizontal="left"/>
    </xf>
    <xf numFmtId="3" fontId="34" fillId="9" borderId="53" xfId="1" applyNumberFormat="1" applyFont="1" applyFill="1" applyBorder="1" applyAlignment="1"/>
    <xf numFmtId="3" fontId="34" fillId="0" borderId="65" xfId="0" applyNumberFormat="1" applyFont="1" applyFill="1" applyBorder="1" applyAlignment="1"/>
    <xf numFmtId="0" fontId="15" fillId="0" borderId="8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8" fillId="0" borderId="0" xfId="0" applyFont="1" applyFill="1" applyBorder="1" applyAlignment="1"/>
    <xf numFmtId="0" fontId="9" fillId="0" borderId="0" xfId="0" applyFont="1" applyFill="1" applyBorder="1" applyAlignment="1"/>
    <xf numFmtId="0" fontId="1" fillId="0" borderId="0" xfId="0" applyFont="1" applyFill="1"/>
    <xf numFmtId="3" fontId="45" fillId="0" borderId="50" xfId="0" applyNumberFormat="1" applyFont="1" applyFill="1" applyBorder="1" applyAlignment="1"/>
    <xf numFmtId="3" fontId="45" fillId="8" borderId="10" xfId="0" applyNumberFormat="1" applyFont="1" applyFill="1" applyBorder="1" applyAlignment="1"/>
    <xf numFmtId="3" fontId="45" fillId="8" borderId="7" xfId="0" applyNumberFormat="1" applyFont="1" applyFill="1" applyBorder="1" applyAlignment="1"/>
    <xf numFmtId="0" fontId="35" fillId="0" borderId="0" xfId="0" applyFont="1" applyFill="1"/>
    <xf numFmtId="0" fontId="0" fillId="0" borderId="70" xfId="0" applyFill="1" applyBorder="1" applyAlignment="1">
      <alignment horizontal="center"/>
    </xf>
    <xf numFmtId="0" fontId="0" fillId="0" borderId="71" xfId="0" applyFill="1" applyBorder="1" applyAlignment="1"/>
    <xf numFmtId="0" fontId="0" fillId="0" borderId="97" xfId="0" applyFill="1" applyBorder="1" applyAlignment="1"/>
    <xf numFmtId="3" fontId="45" fillId="0" borderId="4" xfId="0" applyNumberFormat="1" applyFont="1" applyBorder="1" applyAlignment="1">
      <alignment horizontal="right" wrapText="1"/>
    </xf>
    <xf numFmtId="0" fontId="34" fillId="0" borderId="24" xfId="0" applyFont="1" applyFill="1" applyBorder="1" applyAlignment="1">
      <alignment horizontal="right" wrapText="1"/>
    </xf>
    <xf numFmtId="0" fontId="34" fillId="0" borderId="26" xfId="0" applyFont="1" applyFill="1" applyBorder="1" applyAlignment="1">
      <alignment horizontal="right" wrapText="1"/>
    </xf>
    <xf numFmtId="3" fontId="45" fillId="8" borderId="37" xfId="0" applyNumberFormat="1" applyFont="1" applyFill="1" applyBorder="1" applyAlignment="1">
      <alignment horizontal="right"/>
    </xf>
    <xf numFmtId="0" fontId="45" fillId="8" borderId="98" xfId="0" applyFont="1" applyFill="1" applyBorder="1" applyAlignment="1">
      <alignment horizontal="right"/>
    </xf>
    <xf numFmtId="3" fontId="45" fillId="8" borderId="96" xfId="0" applyNumberFormat="1" applyFont="1" applyFill="1" applyBorder="1" applyAlignment="1">
      <alignment horizontal="right" wrapText="1"/>
    </xf>
    <xf numFmtId="0" fontId="45" fillId="8" borderId="96" xfId="0" applyFont="1" applyFill="1" applyBorder="1" applyAlignment="1">
      <alignment horizontal="right" wrapText="1"/>
    </xf>
    <xf numFmtId="0" fontId="45" fillId="0" borderId="96" xfId="0" applyFont="1" applyBorder="1" applyAlignment="1">
      <alignment horizontal="right"/>
    </xf>
    <xf numFmtId="3" fontId="45" fillId="0" borderId="94" xfId="0" applyNumberFormat="1" applyFont="1" applyBorder="1" applyAlignment="1">
      <alignment horizontal="right" wrapText="1"/>
    </xf>
    <xf numFmtId="3" fontId="34" fillId="9" borderId="86" xfId="0" applyNumberFormat="1" applyFont="1" applyFill="1" applyBorder="1" applyAlignment="1">
      <alignment horizontal="right" wrapText="1"/>
    </xf>
    <xf numFmtId="3" fontId="34" fillId="9" borderId="87" xfId="0" applyNumberFormat="1" applyFont="1" applyFill="1" applyBorder="1" applyAlignment="1">
      <alignment horizontal="right" wrapText="1"/>
    </xf>
    <xf numFmtId="3" fontId="34" fillId="0" borderId="87" xfId="0" applyNumberFormat="1" applyFont="1" applyFill="1" applyBorder="1" applyAlignment="1">
      <alignment horizontal="right" wrapText="1"/>
    </xf>
    <xf numFmtId="3" fontId="34" fillId="0" borderId="37" xfId="0" applyNumberFormat="1" applyFont="1" applyFill="1" applyBorder="1" applyAlignment="1">
      <alignment horizontal="right" wrapText="1"/>
    </xf>
    <xf numFmtId="3" fontId="62" fillId="9" borderId="86" xfId="0" applyNumberFormat="1" applyFont="1" applyFill="1" applyBorder="1" applyAlignment="1">
      <alignment horizontal="right" wrapText="1"/>
    </xf>
    <xf numFmtId="3" fontId="62" fillId="9" borderId="87" xfId="0" applyNumberFormat="1" applyFont="1" applyFill="1" applyBorder="1" applyAlignment="1">
      <alignment horizontal="right" wrapText="1"/>
    </xf>
    <xf numFmtId="3" fontId="62" fillId="9" borderId="98" xfId="0" applyNumberFormat="1" applyFont="1" applyFill="1" applyBorder="1" applyAlignment="1">
      <alignment horizontal="right" wrapText="1"/>
    </xf>
    <xf numFmtId="0" fontId="62" fillId="9" borderId="96" xfId="0" applyFont="1" applyFill="1" applyBorder="1" applyAlignment="1">
      <alignment horizontal="right" wrapText="1"/>
    </xf>
    <xf numFmtId="0" fontId="34" fillId="0" borderId="96" xfId="0" applyFont="1" applyFill="1" applyBorder="1" applyAlignment="1">
      <alignment horizontal="right" wrapText="1"/>
    </xf>
    <xf numFmtId="0" fontId="34" fillId="0" borderId="0" xfId="0" applyFont="1" applyFill="1" applyBorder="1" applyAlignment="1">
      <alignment horizontal="right" wrapText="1"/>
    </xf>
    <xf numFmtId="0" fontId="45" fillId="0" borderId="40" xfId="0" applyFont="1" applyBorder="1" applyAlignment="1">
      <alignment horizontal="right" wrapText="1"/>
    </xf>
    <xf numFmtId="3" fontId="4" fillId="8" borderId="51" xfId="0" applyNumberFormat="1" applyFont="1" applyFill="1" applyBorder="1" applyAlignment="1">
      <alignment horizontal="right"/>
    </xf>
    <xf numFmtId="3" fontId="4" fillId="8" borderId="56" xfId="0" applyNumberFormat="1" applyFont="1" applyFill="1" applyBorder="1" applyAlignment="1">
      <alignment horizontal="right"/>
    </xf>
    <xf numFmtId="3" fontId="4" fillId="8" borderId="23" xfId="0" applyNumberFormat="1" applyFont="1" applyFill="1" applyBorder="1" applyAlignment="1">
      <alignment horizontal="right"/>
    </xf>
    <xf numFmtId="3" fontId="4" fillId="8" borderId="8" xfId="0" applyNumberFormat="1" applyFont="1" applyFill="1" applyBorder="1" applyAlignment="1">
      <alignment horizontal="right"/>
    </xf>
    <xf numFmtId="3" fontId="4" fillId="8" borderId="63" xfId="0" applyNumberFormat="1" applyFont="1" applyFill="1" applyBorder="1" applyAlignment="1">
      <alignment horizontal="right"/>
    </xf>
    <xf numFmtId="3" fontId="57" fillId="8" borderId="55" xfId="0" applyNumberFormat="1" applyFont="1" applyFill="1" applyBorder="1" applyAlignment="1">
      <alignment horizontal="right"/>
    </xf>
    <xf numFmtId="3" fontId="57" fillId="8" borderId="44" xfId="0" applyNumberFormat="1" applyFont="1" applyFill="1" applyBorder="1" applyAlignment="1">
      <alignment horizontal="right"/>
    </xf>
    <xf numFmtId="0" fontId="18" fillId="9" borderId="68" xfId="0" applyFont="1" applyFill="1" applyBorder="1" applyAlignment="1">
      <alignment horizontal="center" vertical="center" wrapText="1"/>
    </xf>
    <xf numFmtId="3" fontId="4" fillId="9" borderId="61" xfId="0" applyNumberFormat="1" applyFont="1" applyFill="1" applyBorder="1" applyAlignment="1">
      <alignment horizontal="right"/>
    </xf>
    <xf numFmtId="3" fontId="4" fillId="9" borderId="56" xfId="0" applyNumberFormat="1" applyFont="1" applyFill="1" applyBorder="1" applyAlignment="1">
      <alignment horizontal="right"/>
    </xf>
    <xf numFmtId="3" fontId="4" fillId="9" borderId="51" xfId="0" applyNumberFormat="1" applyFont="1" applyFill="1" applyBorder="1" applyAlignment="1">
      <alignment horizontal="right"/>
    </xf>
    <xf numFmtId="3" fontId="4" fillId="9" borderId="23" xfId="0" applyNumberFormat="1" applyFont="1" applyFill="1" applyBorder="1" applyAlignment="1">
      <alignment horizontal="right"/>
    </xf>
    <xf numFmtId="3" fontId="4" fillId="9" borderId="8" xfId="0" applyNumberFormat="1" applyFont="1" applyFill="1" applyBorder="1" applyAlignment="1">
      <alignment horizontal="right"/>
    </xf>
    <xf numFmtId="3" fontId="4" fillId="9" borderId="63" xfId="0" applyNumberFormat="1" applyFont="1" applyFill="1" applyBorder="1" applyAlignment="1">
      <alignment horizontal="right"/>
    </xf>
    <xf numFmtId="3" fontId="57" fillId="9" borderId="42" xfId="0" applyNumberFormat="1" applyFont="1" applyFill="1" applyBorder="1" applyAlignment="1">
      <alignment horizontal="right"/>
    </xf>
    <xf numFmtId="3" fontId="57" fillId="9" borderId="44" xfId="0" applyNumberFormat="1" applyFont="1" applyFill="1" applyBorder="1" applyAlignment="1">
      <alignment horizontal="right"/>
    </xf>
    <xf numFmtId="0" fontId="10" fillId="9" borderId="68" xfId="0" applyFont="1" applyFill="1" applyBorder="1" applyAlignment="1">
      <alignment horizontal="center" vertical="center" wrapText="1"/>
    </xf>
    <xf numFmtId="3" fontId="4" fillId="9" borderId="64" xfId="0" applyNumberFormat="1" applyFont="1" applyFill="1" applyBorder="1" applyAlignment="1">
      <alignment horizontal="right"/>
    </xf>
    <xf numFmtId="0" fontId="9" fillId="2" borderId="37" xfId="0" applyFont="1" applyFill="1" applyBorder="1" applyAlignment="1"/>
    <xf numFmtId="0" fontId="1" fillId="0" borderId="0" xfId="0" applyFont="1" applyFill="1" applyBorder="1" applyAlignment="1"/>
    <xf numFmtId="0" fontId="68" fillId="0" borderId="0" xfId="0" applyFont="1" applyBorder="1"/>
    <xf numFmtId="0" fontId="1" fillId="2" borderId="38" xfId="0" applyFont="1" applyFill="1" applyBorder="1" applyAlignment="1"/>
    <xf numFmtId="0" fontId="48" fillId="0" borderId="0" xfId="0" applyFont="1" applyAlignment="1">
      <alignment horizontal="center"/>
    </xf>
    <xf numFmtId="0" fontId="50" fillId="0" borderId="0" xfId="0" applyFont="1" applyAlignment="1">
      <alignment horizontal="center"/>
    </xf>
    <xf numFmtId="0" fontId="3" fillId="8" borderId="42" xfId="0" applyFont="1" applyFill="1" applyBorder="1" applyAlignment="1">
      <alignment horizontal="center" vertical="center"/>
    </xf>
    <xf numFmtId="0" fontId="0" fillId="8" borderId="55" xfId="0" applyFill="1" applyBorder="1" applyAlignment="1">
      <alignment horizontal="center" vertical="center"/>
    </xf>
    <xf numFmtId="0" fontId="0" fillId="8" borderId="85" xfId="0" applyFill="1" applyBorder="1" applyAlignment="1">
      <alignment horizontal="center" vertical="center"/>
    </xf>
    <xf numFmtId="0" fontId="15" fillId="0" borderId="40" xfId="0" applyFont="1" applyBorder="1" applyAlignment="1">
      <alignment horizontal="center" vertical="center" wrapText="1"/>
    </xf>
    <xf numFmtId="0" fontId="15" fillId="0" borderId="48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15" fillId="0" borderId="48" xfId="0" applyFont="1" applyFill="1" applyBorder="1" applyAlignment="1">
      <alignment horizontal="center" vertical="center" wrapText="1"/>
    </xf>
    <xf numFmtId="0" fontId="0" fillId="0" borderId="49" xfId="0" applyBorder="1" applyAlignment="1">
      <alignment horizontal="center" vertical="center"/>
    </xf>
    <xf numFmtId="0" fontId="26" fillId="8" borderId="86" xfId="0" applyFont="1" applyFill="1" applyBorder="1" applyAlignment="1">
      <alignment horizontal="center" vertical="center" wrapText="1"/>
    </xf>
    <xf numFmtId="0" fontId="0" fillId="8" borderId="14" xfId="0" applyFill="1" applyBorder="1" applyAlignment="1">
      <alignment horizontal="center" vertical="center"/>
    </xf>
    <xf numFmtId="0" fontId="3" fillId="9" borderId="61" xfId="0" applyFont="1" applyFill="1" applyBorder="1" applyAlignment="1">
      <alignment horizontal="center" vertical="center" wrapText="1"/>
    </xf>
    <xf numFmtId="0" fontId="3" fillId="9" borderId="65" xfId="0" applyFont="1" applyFill="1" applyBorder="1" applyAlignment="1">
      <alignment horizontal="center" vertical="center" wrapText="1"/>
    </xf>
    <xf numFmtId="0" fontId="12" fillId="9" borderId="21" xfId="0" applyFont="1" applyFill="1" applyBorder="1" applyAlignment="1">
      <alignment horizontal="center" vertical="center" wrapText="1"/>
    </xf>
    <xf numFmtId="0" fontId="3" fillId="9" borderId="42" xfId="0" applyFont="1" applyFill="1" applyBorder="1" applyAlignment="1">
      <alignment horizontal="center" vertical="center"/>
    </xf>
    <xf numFmtId="0" fontId="3" fillId="9" borderId="55" xfId="0" applyFont="1" applyFill="1" applyBorder="1" applyAlignment="1">
      <alignment horizontal="center" vertical="center"/>
    </xf>
    <xf numFmtId="0" fontId="0" fillId="9" borderId="65" xfId="0" applyFill="1" applyBorder="1" applyAlignment="1">
      <alignment horizontal="center" vertical="center" wrapText="1"/>
    </xf>
    <xf numFmtId="0" fontId="2" fillId="8" borderId="87" xfId="0" applyFont="1" applyFill="1" applyBorder="1" applyAlignment="1">
      <alignment horizontal="center" vertical="center" wrapText="1"/>
    </xf>
    <xf numFmtId="0" fontId="12" fillId="8" borderId="68" xfId="0" applyFont="1" applyFill="1" applyBorder="1" applyAlignment="1">
      <alignment horizontal="center" vertical="center" wrapText="1"/>
    </xf>
    <xf numFmtId="0" fontId="13" fillId="0" borderId="87" xfId="0" applyFont="1" applyFill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/>
    </xf>
    <xf numFmtId="0" fontId="13" fillId="0" borderId="88" xfId="0" applyFont="1" applyFill="1" applyBorder="1" applyAlignment="1">
      <alignment horizontal="center" vertical="center" wrapText="1"/>
    </xf>
    <xf numFmtId="0" fontId="1" fillId="0" borderId="79" xfId="0" applyFont="1" applyBorder="1" applyAlignment="1">
      <alignment horizontal="center" vertical="center" wrapText="1"/>
    </xf>
    <xf numFmtId="0" fontId="10" fillId="8" borderId="87" xfId="0" applyFont="1" applyFill="1" applyBorder="1" applyAlignment="1">
      <alignment horizontal="center" vertical="center" wrapText="1"/>
    </xf>
    <xf numFmtId="0" fontId="24" fillId="8" borderId="68" xfId="0" applyFont="1" applyFill="1" applyBorder="1" applyAlignment="1">
      <alignment horizontal="center" vertical="center" wrapText="1"/>
    </xf>
    <xf numFmtId="0" fontId="48" fillId="7" borderId="55" xfId="0" applyFont="1" applyFill="1" applyBorder="1" applyAlignment="1">
      <alignment horizontal="center"/>
    </xf>
    <xf numFmtId="0" fontId="48" fillId="7" borderId="85" xfId="0" applyFont="1" applyFill="1" applyBorder="1" applyAlignment="1">
      <alignment horizontal="center"/>
    </xf>
    <xf numFmtId="0" fontId="21" fillId="4" borderId="89" xfId="0" applyFont="1" applyFill="1" applyBorder="1" applyAlignment="1">
      <alignment horizontal="center" wrapText="1"/>
    </xf>
    <xf numFmtId="0" fontId="21" fillId="0" borderId="90" xfId="0" applyFont="1" applyBorder="1" applyAlignment="1">
      <alignment wrapText="1"/>
    </xf>
    <xf numFmtId="0" fontId="21" fillId="0" borderId="75" xfId="0" applyFont="1" applyBorder="1" applyAlignment="1">
      <alignment wrapText="1"/>
    </xf>
    <xf numFmtId="0" fontId="21" fillId="0" borderId="52" xfId="0" applyFont="1" applyBorder="1" applyAlignment="1">
      <alignment wrapText="1"/>
    </xf>
    <xf numFmtId="0" fontId="21" fillId="0" borderId="1" xfId="0" applyFont="1" applyBorder="1" applyAlignment="1">
      <alignment wrapText="1"/>
    </xf>
    <xf numFmtId="0" fontId="21" fillId="0" borderId="11" xfId="0" applyFont="1" applyBorder="1" applyAlignment="1">
      <alignment wrapText="1"/>
    </xf>
    <xf numFmtId="0" fontId="28" fillId="0" borderId="57" xfId="0" applyFont="1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28" fillId="0" borderId="59" xfId="0" applyFont="1" applyFill="1" applyBorder="1" applyAlignment="1">
      <alignment horizontal="center" vertical="center"/>
    </xf>
    <xf numFmtId="0" fontId="0" fillId="0" borderId="31" xfId="0" applyFill="1" applyBorder="1" applyAlignment="1">
      <alignment vertical="center"/>
    </xf>
    <xf numFmtId="0" fontId="28" fillId="0" borderId="60" xfId="0" applyFont="1" applyFill="1" applyBorder="1" applyAlignment="1">
      <alignment horizontal="center" vertical="center"/>
    </xf>
    <xf numFmtId="0" fontId="0" fillId="0" borderId="91" xfId="0" applyFill="1" applyBorder="1" applyAlignment="1">
      <alignment vertical="center"/>
    </xf>
    <xf numFmtId="0" fontId="15" fillId="0" borderId="92" xfId="0" applyFont="1" applyFill="1" applyBorder="1" applyAlignment="1">
      <alignment horizontal="center" vertical="center" wrapText="1"/>
    </xf>
    <xf numFmtId="0" fontId="15" fillId="0" borderId="93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0" fillId="0" borderId="48" xfId="0" applyBorder="1" applyAlignment="1">
      <alignment vertical="center" wrapText="1"/>
    </xf>
    <xf numFmtId="0" fontId="0" fillId="0" borderId="49" xfId="0" applyBorder="1" applyAlignment="1">
      <alignment vertical="center" wrapText="1"/>
    </xf>
    <xf numFmtId="0" fontId="10" fillId="0" borderId="94" xfId="0" applyFont="1" applyBorder="1" applyAlignment="1">
      <alignment horizontal="center" textRotation="90" wrapText="1"/>
    </xf>
    <xf numFmtId="0" fontId="24" fillId="0" borderId="94" xfId="0" applyFont="1" applyBorder="1" applyAlignment="1">
      <alignment horizontal="center" textRotation="90" wrapText="1"/>
    </xf>
    <xf numFmtId="0" fontId="3" fillId="8" borderId="6" xfId="0" applyFont="1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8" borderId="37" xfId="0" applyFill="1" applyBorder="1" applyAlignment="1">
      <alignment horizontal="center" vertical="center"/>
    </xf>
    <xf numFmtId="0" fontId="23" fillId="8" borderId="68" xfId="0" applyFont="1" applyFill="1" applyBorder="1" applyAlignment="1">
      <alignment horizontal="center" vertical="center" wrapText="1"/>
    </xf>
    <xf numFmtId="0" fontId="8" fillId="0" borderId="42" xfId="0" applyFont="1" applyBorder="1" applyAlignment="1">
      <alignment horizontal="left"/>
    </xf>
    <xf numFmtId="0" fontId="8" fillId="0" borderId="55" xfId="0" applyFont="1" applyBorder="1" applyAlignment="1">
      <alignment horizontal="left"/>
    </xf>
    <xf numFmtId="0" fontId="8" fillId="0" borderId="85" xfId="0" applyFont="1" applyBorder="1" applyAlignment="1">
      <alignment horizontal="left"/>
    </xf>
    <xf numFmtId="0" fontId="12" fillId="9" borderId="20" xfId="0" applyFont="1" applyFill="1" applyBorder="1" applyAlignment="1">
      <alignment horizontal="center" vertical="center" wrapText="1"/>
    </xf>
    <xf numFmtId="0" fontId="15" fillId="8" borderId="48" xfId="0" applyFont="1" applyFill="1" applyBorder="1" applyAlignment="1">
      <alignment horizontal="center" vertical="center" wrapText="1"/>
    </xf>
    <xf numFmtId="0" fontId="0" fillId="8" borderId="49" xfId="0" applyFill="1" applyBorder="1" applyAlignment="1">
      <alignment horizontal="center" vertical="center"/>
    </xf>
    <xf numFmtId="0" fontId="25" fillId="0" borderId="86" xfId="0" applyFont="1" applyBorder="1" applyAlignment="1">
      <alignment horizontal="center" textRotation="90" wrapText="1"/>
    </xf>
    <xf numFmtId="0" fontId="24" fillId="0" borderId="95" xfId="0" applyFont="1" applyBorder="1" applyAlignment="1">
      <alignment horizontal="center" textRotation="90" wrapText="1"/>
    </xf>
    <xf numFmtId="0" fontId="25" fillId="0" borderId="87" xfId="0" applyFont="1" applyBorder="1" applyAlignment="1">
      <alignment horizontal="center" textRotation="90" wrapText="1"/>
    </xf>
    <xf numFmtId="0" fontId="24" fillId="0" borderId="96" xfId="0" applyFont="1" applyBorder="1" applyAlignment="1">
      <alignment horizontal="center" textRotation="90" wrapText="1"/>
    </xf>
    <xf numFmtId="0" fontId="10" fillId="0" borderId="56" xfId="0" applyFont="1" applyBorder="1" applyAlignment="1">
      <alignment horizontal="center"/>
    </xf>
    <xf numFmtId="0" fontId="24" fillId="0" borderId="21" xfId="0" applyFont="1" applyBorder="1" applyAlignment="1">
      <alignment horizontal="center"/>
    </xf>
    <xf numFmtId="0" fontId="10" fillId="0" borderId="96" xfId="0" applyFont="1" applyBorder="1" applyAlignment="1">
      <alignment horizontal="center" textRotation="90"/>
    </xf>
    <xf numFmtId="0" fontId="24" fillId="0" borderId="96" xfId="0" applyFont="1" applyBorder="1" applyAlignment="1">
      <alignment horizontal="center" textRotation="90"/>
    </xf>
    <xf numFmtId="0" fontId="24" fillId="0" borderId="79" xfId="0" applyFont="1" applyBorder="1" applyAlignment="1">
      <alignment horizontal="center" textRotation="90" wrapText="1"/>
    </xf>
    <xf numFmtId="0" fontId="63" fillId="8" borderId="86" xfId="0" applyFont="1" applyFill="1" applyBorder="1" applyAlignment="1">
      <alignment horizontal="center" vertical="center" wrapText="1"/>
    </xf>
    <xf numFmtId="0" fontId="24" fillId="0" borderId="14" xfId="0" applyFont="1" applyBorder="1" applyAlignment="1">
      <alignment horizontal="center" textRotation="90" wrapText="1"/>
    </xf>
    <xf numFmtId="0" fontId="24" fillId="0" borderId="68" xfId="0" applyFont="1" applyBorder="1" applyAlignment="1">
      <alignment horizontal="center" textRotation="90" wrapText="1"/>
    </xf>
    <xf numFmtId="0" fontId="24" fillId="0" borderId="68" xfId="0" applyFont="1" applyBorder="1" applyAlignment="1">
      <alignment horizontal="center" textRotation="90"/>
    </xf>
    <xf numFmtId="0" fontId="8" fillId="0" borderId="3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10" fillId="4" borderId="87" xfId="0" applyFont="1" applyFill="1" applyBorder="1" applyAlignment="1">
      <alignment horizontal="center" vertical="center" wrapText="1"/>
    </xf>
    <xf numFmtId="0" fontId="24" fillId="4" borderId="68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26" fillId="4" borderId="86" xfId="0" applyFont="1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/>
    </xf>
    <xf numFmtId="0" fontId="23" fillId="4" borderId="68" xfId="0" applyFont="1" applyFill="1" applyBorder="1" applyAlignment="1">
      <alignment horizontal="center" vertical="center" wrapText="1"/>
    </xf>
    <xf numFmtId="0" fontId="3" fillId="3" borderId="65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0" fontId="3" fillId="3" borderId="42" xfId="0" applyFont="1" applyFill="1" applyBorder="1" applyAlignment="1">
      <alignment horizontal="center" vertical="center"/>
    </xf>
    <xf numFmtId="0" fontId="3" fillId="3" borderId="55" xfId="0" applyFont="1" applyFill="1" applyBorder="1" applyAlignment="1">
      <alignment horizontal="center" vertical="center"/>
    </xf>
    <xf numFmtId="0" fontId="15" fillId="4" borderId="48" xfId="0" applyFont="1" applyFill="1" applyBorder="1" applyAlignment="1">
      <alignment horizontal="center" vertical="center" wrapText="1"/>
    </xf>
    <xf numFmtId="0" fontId="0" fillId="4" borderId="49" xfId="0" applyFill="1" applyBorder="1" applyAlignment="1">
      <alignment horizontal="center" vertical="center"/>
    </xf>
    <xf numFmtId="0" fontId="3" fillId="3" borderId="61" xfId="0" applyFont="1" applyFill="1" applyBorder="1" applyAlignment="1">
      <alignment horizontal="center" vertical="center" wrapText="1"/>
    </xf>
    <xf numFmtId="0" fontId="0" fillId="3" borderId="65" xfId="0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 wrapText="1"/>
    </xf>
  </cellXfs>
  <cellStyles count="3">
    <cellStyle name="Normální" xfId="0" builtinId="0"/>
    <cellStyle name="normální 2" xfId="1"/>
    <cellStyle name="normální_Navrh IR2009 - 21_10_200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4"/>
  <sheetViews>
    <sheetView tabSelected="1" zoomScale="75" workbookViewId="0"/>
  </sheetViews>
  <sheetFormatPr defaultRowHeight="12.75" x14ac:dyDescent="0.2"/>
  <cols>
    <col min="1" max="1" width="38" customWidth="1"/>
    <col min="2" max="2" width="13.5703125" customWidth="1"/>
    <col min="3" max="3" width="9.28515625" customWidth="1"/>
    <col min="4" max="4" width="13.5703125" customWidth="1"/>
    <col min="5" max="7" width="10" customWidth="1"/>
    <col min="8" max="8" width="12.140625" customWidth="1"/>
    <col min="9" max="9" width="8.85546875" customWidth="1"/>
    <col min="10" max="11" width="9.7109375" customWidth="1"/>
    <col min="12" max="12" width="12.140625" customWidth="1"/>
    <col min="13" max="13" width="8.7109375" customWidth="1"/>
    <col min="14" max="14" width="11.85546875" customWidth="1"/>
    <col min="15" max="15" width="9.42578125" customWidth="1"/>
    <col min="16" max="16" width="12.140625" customWidth="1"/>
    <col min="17" max="17" width="8.7109375" customWidth="1"/>
    <col min="18" max="20" width="9.7109375" customWidth="1"/>
    <col min="21" max="27" width="9.140625" style="258"/>
    <col min="28" max="39" width="9.140625" style="259"/>
  </cols>
  <sheetData>
    <row r="1" spans="1:39" ht="26.25" customHeight="1" x14ac:dyDescent="0.4">
      <c r="T1" s="257"/>
    </row>
    <row r="2" spans="1:39" s="262" customFormat="1" ht="30" x14ac:dyDescent="0.4">
      <c r="A2" s="759" t="s">
        <v>182</v>
      </c>
      <c r="B2" s="759"/>
      <c r="C2" s="759"/>
      <c r="D2" s="759"/>
      <c r="E2" s="759"/>
      <c r="F2" s="759"/>
      <c r="G2" s="759"/>
      <c r="H2" s="759"/>
      <c r="I2" s="759"/>
      <c r="J2" s="759"/>
      <c r="K2" s="759"/>
      <c r="L2" s="759"/>
      <c r="M2" s="759"/>
      <c r="N2" s="759"/>
      <c r="O2" s="759"/>
      <c r="P2" s="759"/>
      <c r="Q2" s="759"/>
      <c r="R2" s="759"/>
      <c r="S2" s="759"/>
      <c r="T2" s="759"/>
      <c r="U2" s="260"/>
      <c r="V2" s="260"/>
      <c r="W2" s="260"/>
      <c r="X2" s="260"/>
      <c r="Y2" s="260"/>
      <c r="Z2" s="260"/>
      <c r="AA2" s="260"/>
      <c r="AB2" s="261"/>
      <c r="AC2" s="261"/>
      <c r="AD2" s="261"/>
      <c r="AE2" s="261"/>
      <c r="AF2" s="261"/>
      <c r="AG2" s="261"/>
      <c r="AH2" s="261"/>
      <c r="AI2" s="261"/>
      <c r="AJ2" s="261"/>
      <c r="AK2" s="261"/>
      <c r="AL2" s="261"/>
      <c r="AM2" s="261"/>
    </row>
    <row r="3" spans="1:39" s="262" customFormat="1" ht="23.25" x14ac:dyDescent="0.35">
      <c r="A3" s="759" t="s">
        <v>183</v>
      </c>
      <c r="B3" s="759"/>
      <c r="C3" s="759"/>
      <c r="D3" s="759"/>
      <c r="E3" s="759"/>
      <c r="F3" s="759"/>
      <c r="G3" s="759"/>
      <c r="H3" s="759"/>
      <c r="I3" s="759"/>
      <c r="J3" s="759"/>
      <c r="K3" s="759"/>
      <c r="L3" s="759"/>
      <c r="M3" s="759"/>
      <c r="N3" s="759"/>
      <c r="O3" s="759"/>
      <c r="P3" s="759"/>
      <c r="Q3" s="759"/>
      <c r="R3" s="759"/>
      <c r="S3" s="759"/>
      <c r="T3" s="759"/>
      <c r="U3" s="260"/>
      <c r="V3" s="260"/>
      <c r="W3" s="260"/>
      <c r="X3" s="260"/>
      <c r="Y3" s="260"/>
      <c r="Z3" s="260"/>
      <c r="AA3" s="260"/>
      <c r="AB3" s="261"/>
      <c r="AC3" s="261"/>
      <c r="AD3" s="261"/>
      <c r="AE3" s="261"/>
      <c r="AF3" s="261"/>
      <c r="AG3" s="261"/>
      <c r="AH3" s="261"/>
      <c r="AI3" s="261"/>
      <c r="AJ3" s="261"/>
      <c r="AK3" s="261"/>
      <c r="AL3" s="261"/>
      <c r="AM3" s="261"/>
    </row>
    <row r="4" spans="1:39" s="262" customFormat="1" ht="12" customHeight="1" x14ac:dyDescent="0.35">
      <c r="A4" s="760"/>
      <c r="B4" s="760"/>
      <c r="C4" s="760"/>
      <c r="D4" s="760"/>
      <c r="E4" s="760"/>
      <c r="F4" s="760"/>
      <c r="G4" s="760"/>
      <c r="H4" s="760"/>
      <c r="I4" s="760"/>
      <c r="J4" s="760"/>
      <c r="K4" s="760"/>
      <c r="L4" s="760"/>
      <c r="M4" s="760"/>
      <c r="N4" s="760"/>
      <c r="O4" s="760"/>
      <c r="P4" s="760"/>
      <c r="Q4" s="760"/>
      <c r="R4" s="760"/>
      <c r="S4" s="760"/>
      <c r="T4" s="760"/>
      <c r="U4" s="260"/>
      <c r="V4" s="260"/>
      <c r="W4" s="260"/>
      <c r="X4" s="260"/>
      <c r="Y4" s="260"/>
      <c r="Z4" s="260"/>
      <c r="AA4" s="260"/>
      <c r="AB4" s="261"/>
      <c r="AC4" s="261"/>
      <c r="AD4" s="261"/>
      <c r="AE4" s="261"/>
      <c r="AF4" s="261"/>
      <c r="AG4" s="261"/>
      <c r="AH4" s="261"/>
      <c r="AI4" s="261"/>
      <c r="AJ4" s="261"/>
      <c r="AK4" s="261"/>
      <c r="AL4" s="261"/>
      <c r="AM4" s="261"/>
    </row>
    <row r="5" spans="1:39" ht="21" thickBot="1" x14ac:dyDescent="0.35">
      <c r="A5" s="263" t="s">
        <v>113</v>
      </c>
      <c r="B5" s="6" t="s">
        <v>5</v>
      </c>
      <c r="C5" s="6" t="s">
        <v>6</v>
      </c>
      <c r="D5" s="6" t="s">
        <v>7</v>
      </c>
      <c r="E5" s="6" t="s">
        <v>8</v>
      </c>
      <c r="F5" s="6" t="s">
        <v>9</v>
      </c>
      <c r="G5" s="6" t="s">
        <v>10</v>
      </c>
      <c r="H5" s="7" t="s">
        <v>11</v>
      </c>
      <c r="I5" s="7" t="s">
        <v>12</v>
      </c>
      <c r="J5" s="7" t="s">
        <v>13</v>
      </c>
      <c r="K5" s="7" t="s">
        <v>16</v>
      </c>
      <c r="L5" s="7" t="s">
        <v>21</v>
      </c>
      <c r="M5" s="7" t="s">
        <v>29</v>
      </c>
      <c r="N5" s="7" t="s">
        <v>35</v>
      </c>
      <c r="O5" s="7" t="s">
        <v>36</v>
      </c>
      <c r="P5" s="7" t="s">
        <v>37</v>
      </c>
      <c r="Q5" s="7" t="s">
        <v>38</v>
      </c>
      <c r="R5" s="6" t="s">
        <v>39</v>
      </c>
      <c r="S5" s="6" t="s">
        <v>43</v>
      </c>
      <c r="T5" s="6" t="s">
        <v>54</v>
      </c>
    </row>
    <row r="6" spans="1:39" ht="15.75" customHeight="1" thickBot="1" x14ac:dyDescent="0.25">
      <c r="A6" s="264"/>
      <c r="B6" s="265" t="s">
        <v>14</v>
      </c>
      <c r="C6" s="761" t="s">
        <v>180</v>
      </c>
      <c r="D6" s="762"/>
      <c r="E6" s="762"/>
      <c r="F6" s="762"/>
      <c r="G6" s="763"/>
      <c r="H6" s="774" t="s">
        <v>163</v>
      </c>
      <c r="I6" s="775"/>
      <c r="J6" s="775"/>
      <c r="K6" s="775"/>
      <c r="L6" s="775"/>
      <c r="M6" s="775"/>
      <c r="N6" s="775"/>
      <c r="O6" s="775"/>
      <c r="P6" s="775"/>
      <c r="Q6" s="775"/>
      <c r="R6" s="775"/>
      <c r="S6" s="775"/>
      <c r="T6" s="764" t="s">
        <v>179</v>
      </c>
    </row>
    <row r="7" spans="1:39" ht="15" customHeight="1" x14ac:dyDescent="0.25">
      <c r="A7" s="266" t="s">
        <v>114</v>
      </c>
      <c r="B7" s="767" t="s">
        <v>187</v>
      </c>
      <c r="C7" s="769" t="s">
        <v>189</v>
      </c>
      <c r="D7" s="777" t="s">
        <v>22</v>
      </c>
      <c r="E7" s="783" t="s">
        <v>143</v>
      </c>
      <c r="F7" s="779" t="s">
        <v>24</v>
      </c>
      <c r="G7" s="781" t="s">
        <v>25</v>
      </c>
      <c r="H7" s="771" t="s">
        <v>40</v>
      </c>
      <c r="I7" s="772"/>
      <c r="J7" s="772"/>
      <c r="K7" s="776"/>
      <c r="L7" s="771" t="s">
        <v>162</v>
      </c>
      <c r="M7" s="772"/>
      <c r="N7" s="772"/>
      <c r="O7" s="773"/>
      <c r="P7" s="772" t="s">
        <v>181</v>
      </c>
      <c r="Q7" s="772"/>
      <c r="R7" s="772"/>
      <c r="S7" s="773"/>
      <c r="T7" s="765"/>
    </row>
    <row r="8" spans="1:39" ht="45.75" customHeight="1" thickBot="1" x14ac:dyDescent="0.25">
      <c r="A8" s="267"/>
      <c r="B8" s="768"/>
      <c r="C8" s="770"/>
      <c r="D8" s="778"/>
      <c r="E8" s="784"/>
      <c r="F8" s="780"/>
      <c r="G8" s="782"/>
      <c r="H8" s="488" t="s">
        <v>22</v>
      </c>
      <c r="I8" s="744" t="s">
        <v>31</v>
      </c>
      <c r="J8" s="338" t="s">
        <v>33</v>
      </c>
      <c r="K8" s="15" t="s">
        <v>34</v>
      </c>
      <c r="L8" s="497" t="s">
        <v>22</v>
      </c>
      <c r="M8" s="753" t="s">
        <v>31</v>
      </c>
      <c r="N8" s="338" t="s">
        <v>33</v>
      </c>
      <c r="O8" s="15" t="s">
        <v>34</v>
      </c>
      <c r="P8" s="497" t="s">
        <v>22</v>
      </c>
      <c r="Q8" s="753" t="s">
        <v>31</v>
      </c>
      <c r="R8" s="338" t="s">
        <v>33</v>
      </c>
      <c r="S8" s="339" t="s">
        <v>34</v>
      </c>
      <c r="T8" s="766"/>
    </row>
    <row r="9" spans="1:39" s="53" customFormat="1" ht="20.100000000000001" customHeight="1" x14ac:dyDescent="0.25">
      <c r="A9" s="410" t="s">
        <v>115</v>
      </c>
      <c r="B9" s="268">
        <f>MOP!L36</f>
        <v>383100</v>
      </c>
      <c r="C9" s="737">
        <f>MOP!M36</f>
        <v>0</v>
      </c>
      <c r="D9" s="738">
        <f>MOP!N36</f>
        <v>145700</v>
      </c>
      <c r="E9" s="738">
        <f>MOP!O36</f>
        <v>10000</v>
      </c>
      <c r="F9" s="308">
        <f>MOP!P36</f>
        <v>103800</v>
      </c>
      <c r="G9" s="305">
        <f>MOP!Q36</f>
        <v>123600</v>
      </c>
      <c r="H9" s="745">
        <f>MOP!R36</f>
        <v>26300</v>
      </c>
      <c r="I9" s="746">
        <f>MOP!S36</f>
        <v>0</v>
      </c>
      <c r="J9" s="308">
        <f>MOP!T36</f>
        <v>37000</v>
      </c>
      <c r="K9" s="305">
        <f>MOP!U36</f>
        <v>32000</v>
      </c>
      <c r="L9" s="745">
        <f>MOP!V36</f>
        <v>19300</v>
      </c>
      <c r="M9" s="746">
        <f>MOP!W36</f>
        <v>0</v>
      </c>
      <c r="N9" s="308">
        <f>MOP!X36</f>
        <v>4000</v>
      </c>
      <c r="O9" s="305">
        <f>MOP!Y36</f>
        <v>18300</v>
      </c>
      <c r="P9" s="745">
        <f>MOP!Z36</f>
        <v>12800</v>
      </c>
      <c r="Q9" s="746">
        <f>MOP!AA36</f>
        <v>0</v>
      </c>
      <c r="R9" s="308">
        <f>MOP!AB36</f>
        <v>4000</v>
      </c>
      <c r="S9" s="305">
        <f>MOP!AC36</f>
        <v>9400</v>
      </c>
      <c r="T9" s="321">
        <f>MOP!AD36</f>
        <v>87300</v>
      </c>
      <c r="U9" s="269"/>
      <c r="V9" s="269"/>
      <c r="W9" s="269"/>
      <c r="X9" s="269"/>
      <c r="Y9" s="269"/>
      <c r="Z9" s="269"/>
      <c r="AA9" s="269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</row>
    <row r="10" spans="1:39" s="54" customFormat="1" ht="20.100000000000001" customHeight="1" x14ac:dyDescent="0.25">
      <c r="A10" s="270" t="s">
        <v>116</v>
      </c>
      <c r="B10" s="268">
        <f>SLO!L76</f>
        <v>141757</v>
      </c>
      <c r="C10" s="737">
        <f>SLO!M76</f>
        <v>0</v>
      </c>
      <c r="D10" s="739">
        <f>SLO!N76</f>
        <v>132677</v>
      </c>
      <c r="E10" s="739">
        <f>SLO!O76</f>
        <v>0</v>
      </c>
      <c r="F10" s="309">
        <f>SLO!P76</f>
        <v>5080</v>
      </c>
      <c r="G10" s="306">
        <f>SLO!Q76</f>
        <v>4000</v>
      </c>
      <c r="H10" s="747">
        <f>SLO!R76</f>
        <v>120399</v>
      </c>
      <c r="I10" s="748">
        <f>SLO!S76</f>
        <v>0</v>
      </c>
      <c r="J10" s="309">
        <f>SLO!T76</f>
        <v>4000</v>
      </c>
      <c r="K10" s="306">
        <f>SLO!U76</f>
        <v>4000</v>
      </c>
      <c r="L10" s="747">
        <f>SLO!V76</f>
        <v>87217</v>
      </c>
      <c r="M10" s="748">
        <f>SLO!W76</f>
        <v>0</v>
      </c>
      <c r="N10" s="309">
        <f>SLO!X76</f>
        <v>4000</v>
      </c>
      <c r="O10" s="306">
        <f>SLO!Y76</f>
        <v>4000</v>
      </c>
      <c r="P10" s="747">
        <f>SLO!Z76</f>
        <v>46000</v>
      </c>
      <c r="Q10" s="748">
        <f>SLO!AA76</f>
        <v>0</v>
      </c>
      <c r="R10" s="309">
        <f>SLO!AB76</f>
        <v>4000</v>
      </c>
      <c r="S10" s="306">
        <f>SLO!AC76</f>
        <v>4000</v>
      </c>
      <c r="T10" s="268">
        <f>SLO!AD76</f>
        <v>40215</v>
      </c>
      <c r="U10" s="269"/>
      <c r="V10" s="269"/>
      <c r="W10" s="269"/>
      <c r="X10" s="269"/>
      <c r="Y10" s="269"/>
      <c r="Z10" s="269"/>
      <c r="AA10" s="269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</row>
    <row r="11" spans="1:39" s="54" customFormat="1" ht="20.100000000000001" customHeight="1" x14ac:dyDescent="0.25">
      <c r="A11" s="270" t="s">
        <v>117</v>
      </c>
      <c r="B11" s="268">
        <f>OJI!L120</f>
        <v>494403</v>
      </c>
      <c r="C11" s="737">
        <f>OJI!M120</f>
        <v>0</v>
      </c>
      <c r="D11" s="739">
        <f>OJI!N120</f>
        <v>403803</v>
      </c>
      <c r="E11" s="739">
        <f>OJI!O120</f>
        <v>90600</v>
      </c>
      <c r="F11" s="309">
        <f>OJI!P120</f>
        <v>0</v>
      </c>
      <c r="G11" s="306">
        <f>OJI!Q120</f>
        <v>0</v>
      </c>
      <c r="H11" s="747">
        <f>OJI!R120</f>
        <v>621400</v>
      </c>
      <c r="I11" s="748">
        <f>OJI!S120</f>
        <v>0</v>
      </c>
      <c r="J11" s="309">
        <f>OJI!T120</f>
        <v>0</v>
      </c>
      <c r="K11" s="306">
        <f>OJI!U120</f>
        <v>0</v>
      </c>
      <c r="L11" s="747">
        <f>OJI!V120</f>
        <v>276050</v>
      </c>
      <c r="M11" s="748">
        <f>OJI!W120</f>
        <v>0</v>
      </c>
      <c r="N11" s="309">
        <f>OJI!X120</f>
        <v>0</v>
      </c>
      <c r="O11" s="306">
        <f>OJI!Y120</f>
        <v>0</v>
      </c>
      <c r="P11" s="747">
        <f>OJI!Z120</f>
        <v>113640</v>
      </c>
      <c r="Q11" s="748">
        <f>OJI!AA120</f>
        <v>0</v>
      </c>
      <c r="R11" s="309">
        <f>OJI!AB120</f>
        <v>0</v>
      </c>
      <c r="S11" s="306">
        <f>OJI!AC120</f>
        <v>0</v>
      </c>
      <c r="T11" s="268">
        <f>OJI!AD120</f>
        <v>0</v>
      </c>
      <c r="U11" s="269"/>
      <c r="V11" s="269"/>
      <c r="W11" s="269"/>
      <c r="X11" s="269"/>
      <c r="Y11" s="269"/>
      <c r="Z11" s="269"/>
      <c r="AA11" s="269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</row>
    <row r="12" spans="1:39" s="54" customFormat="1" ht="20.100000000000001" customHeight="1" x14ac:dyDescent="0.25">
      <c r="A12" s="270" t="s">
        <v>118</v>
      </c>
      <c r="B12" s="268">
        <f>POR!L75</f>
        <v>345419</v>
      </c>
      <c r="C12" s="737">
        <f>POR!M75</f>
        <v>0</v>
      </c>
      <c r="D12" s="739">
        <f>POR!N75</f>
        <v>154604</v>
      </c>
      <c r="E12" s="739">
        <f>POR!O75</f>
        <v>70415</v>
      </c>
      <c r="F12" s="309">
        <f>POR!P75</f>
        <v>120400</v>
      </c>
      <c r="G12" s="306">
        <f>POR!Q75</f>
        <v>0</v>
      </c>
      <c r="H12" s="747">
        <f>POR!R75</f>
        <v>159140</v>
      </c>
      <c r="I12" s="748">
        <f>POR!S75</f>
        <v>0</v>
      </c>
      <c r="J12" s="309">
        <f>POR!T75</f>
        <v>25800</v>
      </c>
      <c r="K12" s="306">
        <f>POR!U75</f>
        <v>0</v>
      </c>
      <c r="L12" s="747">
        <f>POR!V75</f>
        <v>261100</v>
      </c>
      <c r="M12" s="748">
        <f>POR!W75</f>
        <v>0</v>
      </c>
      <c r="N12" s="309">
        <f>POR!X75</f>
        <v>0</v>
      </c>
      <c r="O12" s="306">
        <f>POR!Y75</f>
        <v>0</v>
      </c>
      <c r="P12" s="747">
        <f>POR!Z75</f>
        <v>187900</v>
      </c>
      <c r="Q12" s="748">
        <f>POR!AA75</f>
        <v>0</v>
      </c>
      <c r="R12" s="309">
        <f>POR!AB75</f>
        <v>0</v>
      </c>
      <c r="S12" s="306">
        <f>POR!AC75</f>
        <v>0</v>
      </c>
      <c r="T12" s="268">
        <f>POR!AD75</f>
        <v>0</v>
      </c>
      <c r="U12" s="269"/>
      <c r="V12" s="269"/>
      <c r="W12" s="269"/>
      <c r="X12" s="269"/>
      <c r="Y12" s="269"/>
      <c r="Z12" s="269"/>
      <c r="AA12" s="269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</row>
    <row r="13" spans="1:39" s="54" customFormat="1" ht="20.100000000000001" customHeight="1" x14ac:dyDescent="0.25">
      <c r="A13" s="270" t="s">
        <v>119</v>
      </c>
      <c r="B13" s="268">
        <f>'NBE,VIT'!L15</f>
        <v>20997</v>
      </c>
      <c r="C13" s="737">
        <f>'NBE,VIT'!M15</f>
        <v>0</v>
      </c>
      <c r="D13" s="739">
        <f>'NBE,VIT'!N15</f>
        <v>15497</v>
      </c>
      <c r="E13" s="739">
        <f>'NBE,VIT'!O15</f>
        <v>0</v>
      </c>
      <c r="F13" s="309">
        <f>'NBE,VIT'!P15</f>
        <v>3128</v>
      </c>
      <c r="G13" s="306">
        <f>'NBE,VIT'!Q15</f>
        <v>2372</v>
      </c>
      <c r="H13" s="747">
        <f>'NBE,VIT'!R15</f>
        <v>25743</v>
      </c>
      <c r="I13" s="748">
        <f>'NBE,VIT'!S15</f>
        <v>0</v>
      </c>
      <c r="J13" s="309">
        <f>'NBE,VIT'!T15</f>
        <v>18900</v>
      </c>
      <c r="K13" s="306">
        <f>'NBE,VIT'!U15</f>
        <v>930</v>
      </c>
      <c r="L13" s="747">
        <f>'NBE,VIT'!V15</f>
        <v>5000</v>
      </c>
      <c r="M13" s="748">
        <f>'NBE,VIT'!W15</f>
        <v>0</v>
      </c>
      <c r="N13" s="309">
        <f>'NBE,VIT'!X15</f>
        <v>9000</v>
      </c>
      <c r="O13" s="306">
        <f>'NBE,VIT'!Y15</f>
        <v>0</v>
      </c>
      <c r="P13" s="747">
        <f>'NBE,VIT'!Z15</f>
        <v>5000</v>
      </c>
      <c r="Q13" s="748">
        <f>'NBE,VIT'!AA15</f>
        <v>0</v>
      </c>
      <c r="R13" s="309">
        <f>'NBE,VIT'!AB15</f>
        <v>20000</v>
      </c>
      <c r="S13" s="306">
        <f>'NBE,VIT'!AC15</f>
        <v>0</v>
      </c>
      <c r="T13" s="268">
        <f>'NBE,VIT'!AD15</f>
        <v>0</v>
      </c>
      <c r="U13" s="269"/>
      <c r="V13" s="269"/>
      <c r="W13" s="269"/>
      <c r="X13" s="269"/>
      <c r="Y13" s="269"/>
      <c r="Z13" s="269"/>
      <c r="AA13" s="269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</row>
    <row r="14" spans="1:39" s="54" customFormat="1" ht="20.100000000000001" customHeight="1" x14ac:dyDescent="0.25">
      <c r="A14" s="270" t="s">
        <v>120</v>
      </c>
      <c r="B14" s="268">
        <f>'NBE,VIT'!L29</f>
        <v>11960</v>
      </c>
      <c r="C14" s="737">
        <f>'NBE,VIT'!M29</f>
        <v>0</v>
      </c>
      <c r="D14" s="739">
        <f>'NBE,VIT'!N29</f>
        <v>11460</v>
      </c>
      <c r="E14" s="739">
        <f>'NBE,VIT'!O29</f>
        <v>0</v>
      </c>
      <c r="F14" s="309">
        <f>'NBE,VIT'!P29</f>
        <v>0</v>
      </c>
      <c r="G14" s="306">
        <f>'NBE,VIT'!Q29</f>
        <v>500</v>
      </c>
      <c r="H14" s="747">
        <f>'NBE,VIT'!R29</f>
        <v>3700</v>
      </c>
      <c r="I14" s="748">
        <f>'NBE,VIT'!S29</f>
        <v>0</v>
      </c>
      <c r="J14" s="309">
        <f>'NBE,VIT'!T29</f>
        <v>0</v>
      </c>
      <c r="K14" s="306">
        <f>'NBE,VIT'!U29</f>
        <v>200</v>
      </c>
      <c r="L14" s="747">
        <f>'NBE,VIT'!V29</f>
        <v>0</v>
      </c>
      <c r="M14" s="748">
        <f>'NBE,VIT'!W29</f>
        <v>0</v>
      </c>
      <c r="N14" s="309">
        <f>'NBE,VIT'!X29</f>
        <v>0</v>
      </c>
      <c r="O14" s="306">
        <f>'NBE,VIT'!Y29</f>
        <v>0</v>
      </c>
      <c r="P14" s="747">
        <f>'NBE,VIT'!Z29</f>
        <v>0</v>
      </c>
      <c r="Q14" s="748">
        <f>'NBE,VIT'!AA29</f>
        <v>0</v>
      </c>
      <c r="R14" s="309">
        <f>'NBE,VIT'!AB29</f>
        <v>0</v>
      </c>
      <c r="S14" s="306">
        <f>'NBE,VIT'!AC29</f>
        <v>0</v>
      </c>
      <c r="T14" s="268">
        <f>'NBE,VIT'!AD29</f>
        <v>0</v>
      </c>
      <c r="U14" s="269"/>
      <c r="V14" s="269"/>
      <c r="W14" s="269"/>
      <c r="X14" s="269"/>
      <c r="Y14" s="269"/>
      <c r="Z14" s="269"/>
      <c r="AA14" s="269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</row>
    <row r="15" spans="1:39" s="54" customFormat="1" ht="20.100000000000001" customHeight="1" x14ac:dyDescent="0.25">
      <c r="A15" s="270" t="s">
        <v>121</v>
      </c>
      <c r="B15" s="268">
        <f>'SBE,PUS'!L23</f>
        <v>22950</v>
      </c>
      <c r="C15" s="737">
        <f>'SBE,PUS'!M23</f>
        <v>0</v>
      </c>
      <c r="D15" s="739">
        <f>'SBE,PUS'!N23</f>
        <v>8200</v>
      </c>
      <c r="E15" s="739">
        <f>'SBE,PUS'!O23</f>
        <v>0</v>
      </c>
      <c r="F15" s="309">
        <f>'SBE,PUS'!P23</f>
        <v>10700</v>
      </c>
      <c r="G15" s="306">
        <f>'SBE,PUS'!Q23</f>
        <v>4050</v>
      </c>
      <c r="H15" s="747">
        <f>'SBE,PUS'!R23</f>
        <v>3000</v>
      </c>
      <c r="I15" s="748">
        <f>'SBE,PUS'!S23</f>
        <v>0</v>
      </c>
      <c r="J15" s="309">
        <f>'SBE,PUS'!T23</f>
        <v>3300</v>
      </c>
      <c r="K15" s="306">
        <f>'SBE,PUS'!U23</f>
        <v>1700</v>
      </c>
      <c r="L15" s="747">
        <f>'SBE,PUS'!V23</f>
        <v>2500</v>
      </c>
      <c r="M15" s="748">
        <f>'SBE,PUS'!W23</f>
        <v>0</v>
      </c>
      <c r="N15" s="309">
        <f>'SBE,PUS'!X23</f>
        <v>3050</v>
      </c>
      <c r="O15" s="306">
        <f>'SBE,PUS'!Y23</f>
        <v>1050</v>
      </c>
      <c r="P15" s="747">
        <f>'SBE,PUS'!Z23</f>
        <v>1000</v>
      </c>
      <c r="Q15" s="748">
        <f>'SBE,PUS'!AA23</f>
        <v>0</v>
      </c>
      <c r="R15" s="309">
        <f>'SBE,PUS'!AB23</f>
        <v>50</v>
      </c>
      <c r="S15" s="306">
        <f>'SBE,PUS'!AC23</f>
        <v>550</v>
      </c>
      <c r="T15" s="268">
        <f>'SBE,PUS'!AD23</f>
        <v>0</v>
      </c>
      <c r="U15" s="269"/>
      <c r="V15" s="269"/>
      <c r="W15" s="269"/>
      <c r="X15" s="269"/>
      <c r="Y15" s="269"/>
      <c r="Z15" s="269"/>
      <c r="AA15" s="269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</row>
    <row r="16" spans="1:39" s="271" customFormat="1" ht="20.100000000000001" customHeight="1" x14ac:dyDescent="0.25">
      <c r="A16" s="270" t="s">
        <v>122</v>
      </c>
      <c r="B16" s="268">
        <f>'SBE,PUS'!L40</f>
        <v>29070</v>
      </c>
      <c r="C16" s="737">
        <f>'SBE,PUS'!M40</f>
        <v>0</v>
      </c>
      <c r="D16" s="739">
        <f>'SBE,PUS'!N40</f>
        <v>28870</v>
      </c>
      <c r="E16" s="739">
        <f>'SBE,PUS'!O40</f>
        <v>0</v>
      </c>
      <c r="F16" s="309">
        <f>'SBE,PUS'!P40</f>
        <v>0</v>
      </c>
      <c r="G16" s="306">
        <f>'SBE,PUS'!Q40</f>
        <v>200</v>
      </c>
      <c r="H16" s="747">
        <f>'SBE,PUS'!R40</f>
        <v>35095</v>
      </c>
      <c r="I16" s="748">
        <f>'SBE,PUS'!S40</f>
        <v>0</v>
      </c>
      <c r="J16" s="309">
        <f>'SBE,PUS'!T40</f>
        <v>0</v>
      </c>
      <c r="K16" s="306">
        <f>'SBE,PUS'!U40</f>
        <v>1350</v>
      </c>
      <c r="L16" s="747">
        <f>'SBE,PUS'!V40</f>
        <v>19000</v>
      </c>
      <c r="M16" s="748">
        <f>'SBE,PUS'!W40</f>
        <v>0</v>
      </c>
      <c r="N16" s="309">
        <f>'SBE,PUS'!X40</f>
        <v>0</v>
      </c>
      <c r="O16" s="306">
        <f>'SBE,PUS'!Y40</f>
        <v>0</v>
      </c>
      <c r="P16" s="747">
        <f>'SBE,PUS'!Z40</f>
        <v>2000</v>
      </c>
      <c r="Q16" s="748">
        <f>'SBE,PUS'!AA40</f>
        <v>0</v>
      </c>
      <c r="R16" s="309">
        <f>'SBE,PUS'!AB40</f>
        <v>0</v>
      </c>
      <c r="S16" s="306">
        <f>'SBE,PUS'!AC40</f>
        <v>0</v>
      </c>
      <c r="T16" s="268">
        <f>'SBE,PUS'!AD40</f>
        <v>0</v>
      </c>
      <c r="U16" s="269"/>
      <c r="V16" s="269"/>
      <c r="W16" s="269"/>
      <c r="X16" s="269"/>
      <c r="Y16" s="269"/>
      <c r="Z16" s="269"/>
      <c r="AA16" s="269"/>
      <c r="AB16" s="269"/>
      <c r="AC16" s="269"/>
      <c r="AD16" s="269"/>
      <c r="AE16" s="269"/>
      <c r="AF16" s="269"/>
      <c r="AG16" s="269"/>
      <c r="AH16" s="269"/>
      <c r="AI16" s="269"/>
      <c r="AJ16" s="269"/>
      <c r="AK16" s="269"/>
      <c r="AL16" s="269"/>
      <c r="AM16" s="269"/>
    </row>
    <row r="17" spans="1:39" s="54" customFormat="1" ht="20.100000000000001" customHeight="1" x14ac:dyDescent="0.25">
      <c r="A17" s="270" t="s">
        <v>123</v>
      </c>
      <c r="B17" s="268">
        <f>MHH!L61</f>
        <v>88071</v>
      </c>
      <c r="C17" s="737">
        <f>MHH!M61</f>
        <v>0</v>
      </c>
      <c r="D17" s="740">
        <f>MHH!N61</f>
        <v>77981</v>
      </c>
      <c r="E17" s="740">
        <f>MHH!O61</f>
        <v>0</v>
      </c>
      <c r="F17" s="311">
        <f>MHH!P61</f>
        <v>4000</v>
      </c>
      <c r="G17" s="306">
        <f>MHH!Q61</f>
        <v>6090</v>
      </c>
      <c r="H17" s="747">
        <f>MHH!R61</f>
        <v>94819</v>
      </c>
      <c r="I17" s="749">
        <f>MHH!S61</f>
        <v>0</v>
      </c>
      <c r="J17" s="311">
        <f>MHH!T61</f>
        <v>1800</v>
      </c>
      <c r="K17" s="306">
        <f>MHH!U61</f>
        <v>1620</v>
      </c>
      <c r="L17" s="747">
        <f>MHH!V61</f>
        <v>18110</v>
      </c>
      <c r="M17" s="749">
        <f>MHH!W61</f>
        <v>0</v>
      </c>
      <c r="N17" s="311">
        <f>MHH!X61</f>
        <v>1800</v>
      </c>
      <c r="O17" s="306">
        <f>MHH!Y61</f>
        <v>2700</v>
      </c>
      <c r="P17" s="747">
        <f>MHH!Z61</f>
        <v>24800</v>
      </c>
      <c r="Q17" s="749">
        <f>MHH!AA61</f>
        <v>0</v>
      </c>
      <c r="R17" s="311">
        <f>MHH!AB61</f>
        <v>1800</v>
      </c>
      <c r="S17" s="306">
        <f>MHH!AC61</f>
        <v>4400</v>
      </c>
      <c r="T17" s="268">
        <f>MHH!AD61</f>
        <v>0</v>
      </c>
      <c r="U17" s="269"/>
      <c r="V17" s="269"/>
      <c r="W17" s="269"/>
      <c r="X17" s="269"/>
      <c r="Y17" s="269"/>
      <c r="Z17" s="269"/>
      <c r="AA17" s="269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</row>
    <row r="18" spans="1:39" s="54" customFormat="1" ht="20.100000000000001" customHeight="1" x14ac:dyDescent="0.25">
      <c r="A18" s="270" t="s">
        <v>124</v>
      </c>
      <c r="B18" s="268">
        <f>'PET,LHO'!L16</f>
        <v>21650</v>
      </c>
      <c r="C18" s="737">
        <f>'PET,LHO'!M16</f>
        <v>0</v>
      </c>
      <c r="D18" s="739">
        <f>'PET,LHO'!N16</f>
        <v>21650</v>
      </c>
      <c r="E18" s="739">
        <f>'PET,LHO'!O16</f>
        <v>0</v>
      </c>
      <c r="F18" s="309">
        <f>'PET,LHO'!P16</f>
        <v>0</v>
      </c>
      <c r="G18" s="306">
        <f>'PET,LHO'!Q16</f>
        <v>0</v>
      </c>
      <c r="H18" s="747">
        <f>'PET,LHO'!R16</f>
        <v>17000</v>
      </c>
      <c r="I18" s="748">
        <f>'PET,LHO'!S16</f>
        <v>0</v>
      </c>
      <c r="J18" s="309">
        <f>'PET,LHO'!T16</f>
        <v>0</v>
      </c>
      <c r="K18" s="306">
        <f>'PET,LHO'!U16</f>
        <v>0</v>
      </c>
      <c r="L18" s="747">
        <f>'PET,LHO'!V16</f>
        <v>0</v>
      </c>
      <c r="M18" s="748">
        <f>'PET,LHO'!W16</f>
        <v>0</v>
      </c>
      <c r="N18" s="309">
        <f>'PET,LHO'!X16</f>
        <v>0</v>
      </c>
      <c r="O18" s="306">
        <f>'PET,LHO'!Y16</f>
        <v>0</v>
      </c>
      <c r="P18" s="747">
        <f>'PET,LHO'!Z16</f>
        <v>0</v>
      </c>
      <c r="Q18" s="748">
        <f>'PET,LHO'!AA16</f>
        <v>0</v>
      </c>
      <c r="R18" s="309">
        <f>'PET,LHO'!AB16</f>
        <v>0</v>
      </c>
      <c r="S18" s="306">
        <f>'PET,LHO'!AC16</f>
        <v>0</v>
      </c>
      <c r="T18" s="268">
        <f>'PET,LHO'!AD16</f>
        <v>0</v>
      </c>
      <c r="U18" s="269"/>
      <c r="V18" s="269"/>
      <c r="W18" s="269"/>
      <c r="X18" s="269"/>
      <c r="Y18" s="269"/>
      <c r="Z18" s="269"/>
      <c r="AA18" s="269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</row>
    <row r="19" spans="1:39" s="54" customFormat="1" ht="20.100000000000001" customHeight="1" x14ac:dyDescent="0.25">
      <c r="A19" s="270" t="s">
        <v>125</v>
      </c>
      <c r="B19" s="268">
        <f>'PET,LHO'!L34</f>
        <v>8900</v>
      </c>
      <c r="C19" s="737">
        <f>'PET,LHO'!M34</f>
        <v>0</v>
      </c>
      <c r="D19" s="739">
        <f>'PET,LHO'!N34</f>
        <v>8900</v>
      </c>
      <c r="E19" s="739">
        <f>'PET,LHO'!O34</f>
        <v>0</v>
      </c>
      <c r="F19" s="309">
        <f>'PET,LHO'!P34</f>
        <v>0</v>
      </c>
      <c r="G19" s="306">
        <f>'PET,LHO'!Q34</f>
        <v>0</v>
      </c>
      <c r="H19" s="747">
        <f>'PET,LHO'!R34</f>
        <v>3000</v>
      </c>
      <c r="I19" s="748">
        <f>'PET,LHO'!S34</f>
        <v>0</v>
      </c>
      <c r="J19" s="309">
        <f>'PET,LHO'!T34</f>
        <v>0</v>
      </c>
      <c r="K19" s="306">
        <f>'PET,LHO'!U34</f>
        <v>0</v>
      </c>
      <c r="L19" s="747">
        <f>'PET,LHO'!V34</f>
        <v>1000</v>
      </c>
      <c r="M19" s="748">
        <f>'PET,LHO'!W34</f>
        <v>0</v>
      </c>
      <c r="N19" s="309">
        <f>'PET,LHO'!X34</f>
        <v>0</v>
      </c>
      <c r="O19" s="306">
        <f>'PET,LHO'!Y34</f>
        <v>0</v>
      </c>
      <c r="P19" s="747">
        <f>'PET,LHO'!Z34</f>
        <v>0</v>
      </c>
      <c r="Q19" s="748">
        <f>'PET,LHO'!AA34</f>
        <v>0</v>
      </c>
      <c r="R19" s="309">
        <f>'PET,LHO'!AB34</f>
        <v>0</v>
      </c>
      <c r="S19" s="306">
        <f>'PET,LHO'!AC34</f>
        <v>0</v>
      </c>
      <c r="T19" s="268">
        <f>'PET,LHO'!AD34</f>
        <v>0</v>
      </c>
      <c r="U19" s="269"/>
      <c r="V19" s="269"/>
      <c r="W19" s="269"/>
      <c r="X19" s="269"/>
      <c r="Y19" s="269"/>
      <c r="Z19" s="269"/>
      <c r="AA19" s="269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</row>
    <row r="20" spans="1:39" s="54" customFormat="1" ht="20.100000000000001" customHeight="1" x14ac:dyDescent="0.25">
      <c r="A20" s="270" t="s">
        <v>126</v>
      </c>
      <c r="B20" s="268">
        <f>'HOS,NVE'!L18</f>
        <v>12169</v>
      </c>
      <c r="C20" s="737">
        <f>'HOS,NVE'!M18</f>
        <v>0</v>
      </c>
      <c r="D20" s="739">
        <f>'HOS,NVE'!N18</f>
        <v>8269</v>
      </c>
      <c r="E20" s="739">
        <f>'HOS,NVE'!O18</f>
        <v>0</v>
      </c>
      <c r="F20" s="309">
        <f>'HOS,NVE'!P18</f>
        <v>3900</v>
      </c>
      <c r="G20" s="306">
        <f>'HOS,NVE'!Q18</f>
        <v>0</v>
      </c>
      <c r="H20" s="747">
        <f>'HOS,NVE'!R18</f>
        <v>54169</v>
      </c>
      <c r="I20" s="748">
        <f>'HOS,NVE'!S18</f>
        <v>0</v>
      </c>
      <c r="J20" s="309">
        <f>'HOS,NVE'!T18</f>
        <v>0</v>
      </c>
      <c r="K20" s="306">
        <f>'HOS,NVE'!U18</f>
        <v>0</v>
      </c>
      <c r="L20" s="747">
        <f>'HOS,NVE'!V18</f>
        <v>8905</v>
      </c>
      <c r="M20" s="748">
        <f>'HOS,NVE'!W18</f>
        <v>0</v>
      </c>
      <c r="N20" s="309">
        <f>'HOS,NVE'!X18</f>
        <v>0</v>
      </c>
      <c r="O20" s="306">
        <f>'HOS,NVE'!Y18</f>
        <v>0</v>
      </c>
      <c r="P20" s="747">
        <f>'HOS,NVE'!Z18</f>
        <v>7317</v>
      </c>
      <c r="Q20" s="748">
        <f>'HOS,NVE'!AA18</f>
        <v>0</v>
      </c>
      <c r="R20" s="309">
        <f>'HOS,NVE'!AB18</f>
        <v>0</v>
      </c>
      <c r="S20" s="306">
        <f>'HOS,NVE'!AC18</f>
        <v>0</v>
      </c>
      <c r="T20" s="268">
        <f>'HOS,NVE'!AD18</f>
        <v>0</v>
      </c>
      <c r="U20" s="269"/>
      <c r="V20" s="269"/>
      <c r="W20" s="269"/>
      <c r="X20" s="269"/>
      <c r="Y20" s="269"/>
      <c r="Z20" s="269"/>
      <c r="AA20" s="269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</row>
    <row r="21" spans="1:39" s="271" customFormat="1" ht="20.100000000000001" customHeight="1" x14ac:dyDescent="0.25">
      <c r="A21" s="270" t="s">
        <v>127</v>
      </c>
      <c r="B21" s="268">
        <f>'HOS,NVE'!L38</f>
        <v>68490</v>
      </c>
      <c r="C21" s="737">
        <f>'HOS,NVE'!M38</f>
        <v>0</v>
      </c>
      <c r="D21" s="739">
        <f>'HOS,NVE'!N38</f>
        <v>54980</v>
      </c>
      <c r="E21" s="739">
        <f>'HOS,NVE'!O38</f>
        <v>0</v>
      </c>
      <c r="F21" s="309">
        <f>'HOS,NVE'!P38</f>
        <v>11270</v>
      </c>
      <c r="G21" s="306">
        <f>'HOS,NVE'!Q38</f>
        <v>2240</v>
      </c>
      <c r="H21" s="747">
        <f>'HOS,NVE'!R38</f>
        <v>71600</v>
      </c>
      <c r="I21" s="748">
        <f>'HOS,NVE'!S38</f>
        <v>0</v>
      </c>
      <c r="J21" s="309">
        <f>'HOS,NVE'!T38</f>
        <v>0</v>
      </c>
      <c r="K21" s="306">
        <f>'HOS,NVE'!U38</f>
        <v>3000</v>
      </c>
      <c r="L21" s="747">
        <f>'HOS,NVE'!V38</f>
        <v>28900</v>
      </c>
      <c r="M21" s="748">
        <f>'HOS,NVE'!W38</f>
        <v>0</v>
      </c>
      <c r="N21" s="309">
        <f>'HOS,NVE'!X38</f>
        <v>0</v>
      </c>
      <c r="O21" s="306">
        <f>'HOS,NVE'!Y38</f>
        <v>0</v>
      </c>
      <c r="P21" s="747">
        <f>'HOS,NVE'!Z38</f>
        <v>0</v>
      </c>
      <c r="Q21" s="748">
        <f>'HOS,NVE'!AA38</f>
        <v>0</v>
      </c>
      <c r="R21" s="309">
        <f>'HOS,NVE'!AB38</f>
        <v>0</v>
      </c>
      <c r="S21" s="306">
        <f>'HOS,NVE'!AC38</f>
        <v>0</v>
      </c>
      <c r="T21" s="268">
        <f>'HOS,NVE'!AD38</f>
        <v>0</v>
      </c>
      <c r="U21" s="269"/>
      <c r="V21" s="269"/>
      <c r="W21" s="269"/>
      <c r="X21" s="269"/>
      <c r="Y21" s="269"/>
      <c r="Z21" s="269"/>
      <c r="AA21" s="269"/>
      <c r="AB21" s="269"/>
      <c r="AC21" s="269"/>
      <c r="AD21" s="269"/>
      <c r="AE21" s="269"/>
      <c r="AF21" s="269"/>
      <c r="AG21" s="269"/>
      <c r="AH21" s="269"/>
      <c r="AI21" s="269"/>
      <c r="AJ21" s="269"/>
      <c r="AK21" s="269"/>
      <c r="AL21" s="269"/>
      <c r="AM21" s="269"/>
    </row>
    <row r="22" spans="1:39" s="54" customFormat="1" ht="20.100000000000001" customHeight="1" x14ac:dyDescent="0.25">
      <c r="A22" s="270" t="s">
        <v>128</v>
      </c>
      <c r="B22" s="268">
        <f>'PRO,MIC'!L13</f>
        <v>20481</v>
      </c>
      <c r="C22" s="737">
        <f>'PRO,MIC'!M13</f>
        <v>0</v>
      </c>
      <c r="D22" s="739">
        <f>'PRO,MIC'!N13</f>
        <v>14051</v>
      </c>
      <c r="E22" s="739">
        <f>'PRO,MIC'!O13</f>
        <v>0</v>
      </c>
      <c r="F22" s="309">
        <f>'PRO,MIC'!P13</f>
        <v>6430</v>
      </c>
      <c r="G22" s="306">
        <f>'PRO,MIC'!Q13</f>
        <v>0</v>
      </c>
      <c r="H22" s="747">
        <f>'PRO,MIC'!R13</f>
        <v>1350</v>
      </c>
      <c r="I22" s="748">
        <f>'PRO,MIC'!S13</f>
        <v>0</v>
      </c>
      <c r="J22" s="309">
        <f>'PRO,MIC'!T13</f>
        <v>17904</v>
      </c>
      <c r="K22" s="306">
        <f>'PRO,MIC'!U13</f>
        <v>0</v>
      </c>
      <c r="L22" s="747">
        <f>'PRO,MIC'!V13</f>
        <v>0</v>
      </c>
      <c r="M22" s="748">
        <f>'PRO,MIC'!W13</f>
        <v>0</v>
      </c>
      <c r="N22" s="309">
        <f>'PRO,MIC'!X13</f>
        <v>0</v>
      </c>
      <c r="O22" s="306">
        <f>'PRO,MIC'!Y13</f>
        <v>0</v>
      </c>
      <c r="P22" s="747">
        <f>'PRO,MIC'!Z13</f>
        <v>0</v>
      </c>
      <c r="Q22" s="748">
        <f>'PRO,MIC'!AA13</f>
        <v>0</v>
      </c>
      <c r="R22" s="309">
        <f>'PRO,MIC'!AB13</f>
        <v>0</v>
      </c>
      <c r="S22" s="306">
        <f>'PRO,MIC'!AC13</f>
        <v>0</v>
      </c>
      <c r="T22" s="268">
        <f>'PRO,MIC'!AD13</f>
        <v>0</v>
      </c>
      <c r="U22" s="269"/>
      <c r="V22" s="269"/>
      <c r="W22" s="269"/>
      <c r="X22" s="269"/>
      <c r="Y22" s="269"/>
      <c r="Z22" s="269"/>
      <c r="AA22" s="269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</row>
    <row r="23" spans="1:39" s="54" customFormat="1" ht="20.100000000000001" customHeight="1" x14ac:dyDescent="0.25">
      <c r="A23" s="270" t="s">
        <v>129</v>
      </c>
      <c r="B23" s="268">
        <f>'PRO,MIC'!L37</f>
        <v>11260</v>
      </c>
      <c r="C23" s="737">
        <f>'PRO,MIC'!M37</f>
        <v>0</v>
      </c>
      <c r="D23" s="739">
        <f>'PRO,MIC'!N37</f>
        <v>10260</v>
      </c>
      <c r="E23" s="739">
        <f>'PRO,MIC'!O37</f>
        <v>0</v>
      </c>
      <c r="F23" s="309">
        <f>'PRO,MIC'!P37</f>
        <v>0</v>
      </c>
      <c r="G23" s="306">
        <f>'PRO,MIC'!Q37</f>
        <v>1000</v>
      </c>
      <c r="H23" s="747">
        <f>'PRO,MIC'!R37</f>
        <v>6110</v>
      </c>
      <c r="I23" s="748">
        <f>'PRO,MIC'!S37</f>
        <v>0</v>
      </c>
      <c r="J23" s="309">
        <f>'PRO,MIC'!T37</f>
        <v>0</v>
      </c>
      <c r="K23" s="306">
        <f>'PRO,MIC'!U37</f>
        <v>1000</v>
      </c>
      <c r="L23" s="747">
        <f>'PRO,MIC'!V37</f>
        <v>2000</v>
      </c>
      <c r="M23" s="748">
        <f>'PRO,MIC'!W37</f>
        <v>0</v>
      </c>
      <c r="N23" s="309">
        <f>'PRO,MIC'!X37</f>
        <v>0</v>
      </c>
      <c r="O23" s="306">
        <f>'PRO,MIC'!Y37</f>
        <v>0</v>
      </c>
      <c r="P23" s="747">
        <f>'PRO,MIC'!Z37</f>
        <v>0</v>
      </c>
      <c r="Q23" s="748">
        <f>'PRO,MIC'!AA37</f>
        <v>0</v>
      </c>
      <c r="R23" s="309">
        <f>'PRO,MIC'!AB37</f>
        <v>0</v>
      </c>
      <c r="S23" s="306">
        <f>'PRO,MIC'!AC37</f>
        <v>0</v>
      </c>
      <c r="T23" s="268">
        <f>'PRO,MIC'!AD37</f>
        <v>0</v>
      </c>
      <c r="U23" s="269"/>
      <c r="V23" s="269"/>
      <c r="W23" s="269"/>
      <c r="X23" s="269"/>
      <c r="Y23" s="269"/>
      <c r="Z23" s="269"/>
      <c r="AA23" s="269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</row>
    <row r="24" spans="1:39" s="54" customFormat="1" ht="20.100000000000001" customHeight="1" x14ac:dyDescent="0.25">
      <c r="A24" s="270" t="s">
        <v>130</v>
      </c>
      <c r="B24" s="268">
        <f>RAB!L28</f>
        <v>240582</v>
      </c>
      <c r="C24" s="737">
        <f>RAB!M28</f>
        <v>0</v>
      </c>
      <c r="D24" s="739">
        <f>RAB!N28</f>
        <v>41959</v>
      </c>
      <c r="E24" s="739">
        <f>RAB!O28</f>
        <v>0</v>
      </c>
      <c r="F24" s="309">
        <f>RAB!P28</f>
        <v>191623</v>
      </c>
      <c r="G24" s="306">
        <f>RAB!Q28</f>
        <v>7000</v>
      </c>
      <c r="H24" s="747">
        <f>RAB!R28</f>
        <v>29132</v>
      </c>
      <c r="I24" s="748">
        <f>RAB!S28</f>
        <v>0</v>
      </c>
      <c r="J24" s="309">
        <f>RAB!T28</f>
        <v>7225</v>
      </c>
      <c r="K24" s="306">
        <f>RAB!U28</f>
        <v>0</v>
      </c>
      <c r="L24" s="747">
        <f>RAB!V28</f>
        <v>2500</v>
      </c>
      <c r="M24" s="748">
        <f>RAB!W28</f>
        <v>0</v>
      </c>
      <c r="N24" s="309">
        <f>RAB!X28</f>
        <v>277</v>
      </c>
      <c r="O24" s="306">
        <f>RAB!Y28</f>
        <v>0</v>
      </c>
      <c r="P24" s="747">
        <f>RAB!Z28</f>
        <v>0</v>
      </c>
      <c r="Q24" s="748">
        <f>RAB!AA28</f>
        <v>0</v>
      </c>
      <c r="R24" s="309">
        <f>RAB!AB28</f>
        <v>0</v>
      </c>
      <c r="S24" s="306">
        <f>RAB!AC28</f>
        <v>0</v>
      </c>
      <c r="T24" s="268">
        <f>RAB!AD28</f>
        <v>0</v>
      </c>
      <c r="U24" s="269"/>
      <c r="V24" s="269"/>
      <c r="W24" s="269"/>
      <c r="X24" s="269"/>
      <c r="Y24" s="269"/>
      <c r="Z24" s="269"/>
      <c r="AA24" s="269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</row>
    <row r="25" spans="1:39" s="54" customFormat="1" ht="20.100000000000001" customHeight="1" x14ac:dyDescent="0.25">
      <c r="A25" s="270" t="s">
        <v>131</v>
      </c>
      <c r="B25" s="268">
        <f>'KPO,MAR'!L18</f>
        <v>23500</v>
      </c>
      <c r="C25" s="737">
        <f>'KPO,MAR'!M18</f>
        <v>0</v>
      </c>
      <c r="D25" s="739">
        <f>'KPO,MAR'!N18</f>
        <v>14200</v>
      </c>
      <c r="E25" s="739">
        <f>'KPO,MAR'!O18</f>
        <v>0</v>
      </c>
      <c r="F25" s="309">
        <f>'KPO,MAR'!P18</f>
        <v>4200</v>
      </c>
      <c r="G25" s="306">
        <f>'KPO,MAR'!Q18</f>
        <v>5100</v>
      </c>
      <c r="H25" s="747">
        <f>'KPO,MAR'!R18</f>
        <v>2663</v>
      </c>
      <c r="I25" s="748">
        <f>'KPO,MAR'!S18</f>
        <v>0</v>
      </c>
      <c r="J25" s="309">
        <f>'KPO,MAR'!T18</f>
        <v>6937</v>
      </c>
      <c r="K25" s="306">
        <f>'KPO,MAR'!U18</f>
        <v>10200</v>
      </c>
      <c r="L25" s="747">
        <f>'KPO,MAR'!V18</f>
        <v>2250</v>
      </c>
      <c r="M25" s="748">
        <f>'KPO,MAR'!W18</f>
        <v>0</v>
      </c>
      <c r="N25" s="309">
        <f>'KPO,MAR'!X18</f>
        <v>9250</v>
      </c>
      <c r="O25" s="306">
        <f>'KPO,MAR'!Y18</f>
        <v>0</v>
      </c>
      <c r="P25" s="747">
        <f>'KPO,MAR'!Z18</f>
        <v>1500</v>
      </c>
      <c r="Q25" s="748">
        <f>'KPO,MAR'!AA18</f>
        <v>0</v>
      </c>
      <c r="R25" s="309">
        <f>'KPO,MAR'!AB18</f>
        <v>0</v>
      </c>
      <c r="S25" s="306">
        <f>'KPO,MAR'!AC18</f>
        <v>0</v>
      </c>
      <c r="T25" s="268">
        <f>'KPO,MAR'!AD18</f>
        <v>24000</v>
      </c>
      <c r="U25" s="269"/>
      <c r="V25" s="269"/>
      <c r="W25" s="269"/>
      <c r="X25" s="269"/>
      <c r="Y25" s="269"/>
      <c r="Z25" s="269"/>
      <c r="AA25" s="269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</row>
    <row r="26" spans="1:39" s="54" customFormat="1" ht="20.100000000000001" customHeight="1" x14ac:dyDescent="0.25">
      <c r="A26" s="270" t="s">
        <v>132</v>
      </c>
      <c r="B26" s="268">
        <f>'KPO,MAR'!L31</f>
        <v>14576</v>
      </c>
      <c r="C26" s="737">
        <f>'KPO,MAR'!M31</f>
        <v>0</v>
      </c>
      <c r="D26" s="739">
        <f>'KPO,MAR'!N31</f>
        <v>12366</v>
      </c>
      <c r="E26" s="739">
        <f>'KPO,MAR'!O31</f>
        <v>0</v>
      </c>
      <c r="F26" s="309">
        <f>'KPO,MAR'!P31</f>
        <v>1860</v>
      </c>
      <c r="G26" s="306">
        <f>'KPO,MAR'!Q31</f>
        <v>350</v>
      </c>
      <c r="H26" s="747">
        <f>'KPO,MAR'!R31</f>
        <v>0</v>
      </c>
      <c r="I26" s="748">
        <f>'KPO,MAR'!S31</f>
        <v>0</v>
      </c>
      <c r="J26" s="309">
        <f>'KPO,MAR'!T31</f>
        <v>0</v>
      </c>
      <c r="K26" s="306">
        <f>'KPO,MAR'!U31</f>
        <v>0</v>
      </c>
      <c r="L26" s="747">
        <f>'KPO,MAR'!V31</f>
        <v>0</v>
      </c>
      <c r="M26" s="748">
        <f>'KPO,MAR'!W31</f>
        <v>0</v>
      </c>
      <c r="N26" s="309">
        <f>'KPO,MAR'!X31</f>
        <v>0</v>
      </c>
      <c r="O26" s="306">
        <f>'KPO,MAR'!Y31</f>
        <v>0</v>
      </c>
      <c r="P26" s="747">
        <f>'KPO,MAR'!Z31</f>
        <v>0</v>
      </c>
      <c r="Q26" s="748">
        <f>'KPO,MAR'!AA31</f>
        <v>0</v>
      </c>
      <c r="R26" s="309">
        <f>'KPO,MAR'!AB31</f>
        <v>0</v>
      </c>
      <c r="S26" s="306">
        <f>'KPO,MAR'!AC31</f>
        <v>0</v>
      </c>
      <c r="T26" s="268">
        <f>'KPO,MAR'!AD31</f>
        <v>0</v>
      </c>
      <c r="U26" s="269"/>
      <c r="V26" s="269"/>
      <c r="W26" s="269"/>
      <c r="X26" s="269"/>
      <c r="Y26" s="269"/>
      <c r="Z26" s="269"/>
      <c r="AA26" s="269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</row>
    <row r="27" spans="1:39" s="54" customFormat="1" ht="20.100000000000001" customHeight="1" x14ac:dyDescent="0.25">
      <c r="A27" s="270" t="s">
        <v>133</v>
      </c>
      <c r="B27" s="268">
        <f>'POL,HRA'!L14</f>
        <v>79550</v>
      </c>
      <c r="C27" s="737">
        <f>'POL,HRA'!M14</f>
        <v>0</v>
      </c>
      <c r="D27" s="739">
        <f>'POL,HRA'!N14</f>
        <v>77700</v>
      </c>
      <c r="E27" s="739">
        <f>'POL,HRA'!O14</f>
        <v>0</v>
      </c>
      <c r="F27" s="309">
        <f>'POL,HRA'!P14</f>
        <v>1850</v>
      </c>
      <c r="G27" s="306">
        <f>'POL,HRA'!Q14</f>
        <v>0</v>
      </c>
      <c r="H27" s="747">
        <f>'POL,HRA'!R14</f>
        <v>0</v>
      </c>
      <c r="I27" s="748">
        <f>'POL,HRA'!S14</f>
        <v>0</v>
      </c>
      <c r="J27" s="309">
        <f>'POL,HRA'!T14</f>
        <v>0</v>
      </c>
      <c r="K27" s="306">
        <f>'POL,HRA'!U14</f>
        <v>0</v>
      </c>
      <c r="L27" s="747">
        <f>'POL,HRA'!V14</f>
        <v>0</v>
      </c>
      <c r="M27" s="748">
        <f>'POL,HRA'!W14</f>
        <v>0</v>
      </c>
      <c r="N27" s="309">
        <f>'POL,HRA'!X14</f>
        <v>0</v>
      </c>
      <c r="O27" s="306">
        <f>'POL,HRA'!Y14</f>
        <v>0</v>
      </c>
      <c r="P27" s="747">
        <f>'POL,HRA'!Z14</f>
        <v>0</v>
      </c>
      <c r="Q27" s="748">
        <f>'POL,HRA'!AA14</f>
        <v>0</v>
      </c>
      <c r="R27" s="309">
        <f>'POL,HRA'!AB14</f>
        <v>0</v>
      </c>
      <c r="S27" s="306">
        <f>'POL,HRA'!AC14</f>
        <v>0</v>
      </c>
      <c r="T27" s="268">
        <f>'POL,HRA'!AD14</f>
        <v>0</v>
      </c>
      <c r="U27" s="269"/>
      <c r="V27" s="269"/>
      <c r="W27" s="269"/>
      <c r="X27" s="269"/>
      <c r="Y27" s="269"/>
      <c r="Z27" s="269"/>
      <c r="AA27" s="269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</row>
    <row r="28" spans="1:39" s="54" customFormat="1" ht="20.100000000000001" customHeight="1" x14ac:dyDescent="0.25">
      <c r="A28" s="270" t="s">
        <v>134</v>
      </c>
      <c r="B28" s="268">
        <f>'POL,HRA'!L36</f>
        <v>31500</v>
      </c>
      <c r="C28" s="737">
        <f>'POL,HRA'!M36</f>
        <v>0</v>
      </c>
      <c r="D28" s="739">
        <f>'POL,HRA'!N36</f>
        <v>31500</v>
      </c>
      <c r="E28" s="739">
        <f>'POL,HRA'!O36</f>
        <v>0</v>
      </c>
      <c r="F28" s="309">
        <f>'POL,HRA'!P36</f>
        <v>0</v>
      </c>
      <c r="G28" s="306">
        <f>'POL,HRA'!Q36</f>
        <v>0</v>
      </c>
      <c r="H28" s="747">
        <f>'POL,HRA'!R36</f>
        <v>10800</v>
      </c>
      <c r="I28" s="748">
        <f>'POL,HRA'!S36</f>
        <v>0</v>
      </c>
      <c r="J28" s="309">
        <f>'POL,HRA'!T36</f>
        <v>0</v>
      </c>
      <c r="K28" s="306">
        <f>'POL,HRA'!U36</f>
        <v>0</v>
      </c>
      <c r="L28" s="747">
        <f>'POL,HRA'!V36</f>
        <v>11400</v>
      </c>
      <c r="M28" s="748">
        <f>'POL,HRA'!W36</f>
        <v>0</v>
      </c>
      <c r="N28" s="311">
        <f>'POL,HRA'!X36</f>
        <v>0</v>
      </c>
      <c r="O28" s="306">
        <f>'POL,HRA'!Y36</f>
        <v>0</v>
      </c>
      <c r="P28" s="747">
        <f>'POL,HRA'!Z36</f>
        <v>0</v>
      </c>
      <c r="Q28" s="748">
        <f>'POL,HRA'!AA36</f>
        <v>0</v>
      </c>
      <c r="R28" s="309">
        <f>'POL,HRA'!AB36</f>
        <v>0</v>
      </c>
      <c r="S28" s="306">
        <f>'POL,HRA'!AC36</f>
        <v>0</v>
      </c>
      <c r="T28" s="268">
        <f>'POL,HRA'!AD36</f>
        <v>0</v>
      </c>
      <c r="U28" s="269"/>
      <c r="V28" s="269"/>
      <c r="W28" s="269"/>
      <c r="X28" s="269"/>
      <c r="Y28" s="269"/>
      <c r="Z28" s="269"/>
      <c r="AA28" s="269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</row>
    <row r="29" spans="1:39" s="54" customFormat="1" ht="20.100000000000001" customHeight="1" x14ac:dyDescent="0.25">
      <c r="A29" s="270" t="s">
        <v>135</v>
      </c>
      <c r="B29" s="268">
        <f>SVI!L29</f>
        <v>34906</v>
      </c>
      <c r="C29" s="737">
        <f>SVI!M29</f>
        <v>0</v>
      </c>
      <c r="D29" s="739">
        <f>SVI!N29</f>
        <v>34906</v>
      </c>
      <c r="E29" s="739">
        <f>SVI!O29</f>
        <v>0</v>
      </c>
      <c r="F29" s="309">
        <f>SVI!P29</f>
        <v>0</v>
      </c>
      <c r="G29" s="306">
        <f>SVI!Q29</f>
        <v>0</v>
      </c>
      <c r="H29" s="747">
        <f>SVI!R29</f>
        <v>65900</v>
      </c>
      <c r="I29" s="748">
        <f>SVI!S29</f>
        <v>0</v>
      </c>
      <c r="J29" s="309">
        <f>SVI!T29</f>
        <v>0</v>
      </c>
      <c r="K29" s="306">
        <f>SVI!U29</f>
        <v>0</v>
      </c>
      <c r="L29" s="747">
        <f>SVI!V29</f>
        <v>42900</v>
      </c>
      <c r="M29" s="748">
        <f>SVI!W29</f>
        <v>0</v>
      </c>
      <c r="N29" s="311">
        <f>SVI!X29</f>
        <v>0</v>
      </c>
      <c r="O29" s="306">
        <f>SVI!Y29</f>
        <v>0</v>
      </c>
      <c r="P29" s="747">
        <f>SVI!Z29</f>
        <v>0</v>
      </c>
      <c r="Q29" s="748">
        <f>SVI!AA29</f>
        <v>0</v>
      </c>
      <c r="R29" s="309">
        <f>SVI!AB29</f>
        <v>0</v>
      </c>
      <c r="S29" s="306">
        <f>SVI!AC29</f>
        <v>0</v>
      </c>
      <c r="T29" s="268">
        <f>SVI!AD29</f>
        <v>0</v>
      </c>
      <c r="U29" s="269"/>
      <c r="V29" s="269"/>
      <c r="W29" s="269"/>
      <c r="X29" s="269"/>
      <c r="Y29" s="269"/>
      <c r="Z29" s="269"/>
      <c r="AA29" s="269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</row>
    <row r="30" spans="1:39" s="54" customFormat="1" ht="20.100000000000001" customHeight="1" x14ac:dyDescent="0.25">
      <c r="A30" s="270" t="s">
        <v>136</v>
      </c>
      <c r="B30" s="268">
        <f>'TRE,PLE'!L13</f>
        <v>6343</v>
      </c>
      <c r="C30" s="737">
        <f>'TRE,PLE'!M13</f>
        <v>0</v>
      </c>
      <c r="D30" s="739">
        <f>'TRE,PLE'!N13</f>
        <v>4500</v>
      </c>
      <c r="E30" s="739">
        <f>'TRE,PLE'!O13</f>
        <v>0</v>
      </c>
      <c r="F30" s="309">
        <f>'TRE,PLE'!P13</f>
        <v>0</v>
      </c>
      <c r="G30" s="306">
        <f>'TRE,PLE'!Q13</f>
        <v>1843</v>
      </c>
      <c r="H30" s="747">
        <f>'TRE,PLE'!R13</f>
        <v>4490</v>
      </c>
      <c r="I30" s="748">
        <f>'TRE,PLE'!S13</f>
        <v>0</v>
      </c>
      <c r="J30" s="309">
        <f>'TRE,PLE'!T13</f>
        <v>0</v>
      </c>
      <c r="K30" s="306">
        <f>'TRE,PLE'!U13</f>
        <v>2800</v>
      </c>
      <c r="L30" s="747">
        <f>'TRE,PLE'!V13</f>
        <v>25000</v>
      </c>
      <c r="M30" s="748">
        <f>'TRE,PLE'!W13</f>
        <v>0</v>
      </c>
      <c r="N30" s="311">
        <f>'TRE,PLE'!X13</f>
        <v>15000</v>
      </c>
      <c r="O30" s="306">
        <f>'TRE,PLE'!Y13</f>
        <v>0</v>
      </c>
      <c r="P30" s="747">
        <f>'TRE,PLE'!Z13</f>
        <v>0</v>
      </c>
      <c r="Q30" s="748">
        <f>'TRE,PLE'!AA13</f>
        <v>0</v>
      </c>
      <c r="R30" s="309">
        <f>'TRE,PLE'!AB13</f>
        <v>0</v>
      </c>
      <c r="S30" s="306">
        <f>'TRE,PLE'!AC13</f>
        <v>0</v>
      </c>
      <c r="T30" s="268">
        <f>'TRE,PLE'!AD13</f>
        <v>0</v>
      </c>
      <c r="U30" s="269"/>
      <c r="V30" s="269"/>
      <c r="W30" s="269"/>
      <c r="X30" s="269"/>
      <c r="Y30" s="269"/>
      <c r="Z30" s="269"/>
      <c r="AA30" s="269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</row>
    <row r="31" spans="1:39" s="54" customFormat="1" ht="20.100000000000001" customHeight="1" thickBot="1" x14ac:dyDescent="0.3">
      <c r="A31" s="444" t="s">
        <v>137</v>
      </c>
      <c r="B31" s="268">
        <f>'TRE,PLE'!L30</f>
        <v>71100</v>
      </c>
      <c r="C31" s="737">
        <f>'TRE,PLE'!M30</f>
        <v>0</v>
      </c>
      <c r="D31" s="741">
        <f>'TRE,PLE'!N30</f>
        <v>70800</v>
      </c>
      <c r="E31" s="741">
        <f>'TRE,PLE'!O30</f>
        <v>0</v>
      </c>
      <c r="F31" s="310">
        <f>'TRE,PLE'!P30</f>
        <v>0</v>
      </c>
      <c r="G31" s="307">
        <f>'TRE,PLE'!Q30</f>
        <v>300</v>
      </c>
      <c r="H31" s="747">
        <f>'TRE,PLE'!R30</f>
        <v>45600</v>
      </c>
      <c r="I31" s="750">
        <f>'TRE,PLE'!S30</f>
        <v>0</v>
      </c>
      <c r="J31" s="310">
        <f>'TRE,PLE'!T30</f>
        <v>59000</v>
      </c>
      <c r="K31" s="307">
        <f>'TRE,PLE'!U30</f>
        <v>300</v>
      </c>
      <c r="L31" s="754">
        <f>'TRE,PLE'!V30</f>
        <v>30000</v>
      </c>
      <c r="M31" s="750">
        <f>'TRE,PLE'!W30</f>
        <v>0</v>
      </c>
      <c r="N31" s="312">
        <f>'TRE,PLE'!X30</f>
        <v>40000</v>
      </c>
      <c r="O31" s="307">
        <f>'TRE,PLE'!Y30</f>
        <v>200</v>
      </c>
      <c r="P31" s="754">
        <f>'TRE,PLE'!Z30</f>
        <v>13900</v>
      </c>
      <c r="Q31" s="750">
        <f>'TRE,PLE'!AA30</f>
        <v>0</v>
      </c>
      <c r="R31" s="310">
        <f>'TRE,PLE'!AB30</f>
        <v>30000</v>
      </c>
      <c r="S31" s="307">
        <f>'TRE,PLE'!AC30</f>
        <v>0</v>
      </c>
      <c r="T31" s="268">
        <f>'TRE,PLE'!AD30</f>
        <v>0</v>
      </c>
      <c r="U31" s="269"/>
      <c r="V31" s="269"/>
      <c r="W31" s="269"/>
      <c r="X31" s="269"/>
      <c r="Y31" s="269"/>
      <c r="Z31" s="269"/>
      <c r="AA31" s="269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</row>
    <row r="32" spans="1:39" s="153" customFormat="1" ht="36" customHeight="1" thickBot="1" x14ac:dyDescent="0.3">
      <c r="A32" s="313" t="s">
        <v>147</v>
      </c>
      <c r="B32" s="314">
        <f t="shared" ref="B32:Q32" si="0">SUM(B9:B31)</f>
        <v>2182734</v>
      </c>
      <c r="C32" s="742">
        <f t="shared" si="0"/>
        <v>0</v>
      </c>
      <c r="D32" s="743">
        <f t="shared" si="0"/>
        <v>1384833</v>
      </c>
      <c r="E32" s="743">
        <f t="shared" si="0"/>
        <v>171015</v>
      </c>
      <c r="F32" s="315">
        <f t="shared" si="0"/>
        <v>468241</v>
      </c>
      <c r="G32" s="316">
        <f t="shared" si="0"/>
        <v>158645</v>
      </c>
      <c r="H32" s="751">
        <f t="shared" si="0"/>
        <v>1401410</v>
      </c>
      <c r="I32" s="752">
        <f t="shared" si="0"/>
        <v>0</v>
      </c>
      <c r="J32" s="317">
        <f t="shared" ref="J32:O32" si="1">SUM(J9:J31)</f>
        <v>181866</v>
      </c>
      <c r="K32" s="317">
        <f t="shared" si="1"/>
        <v>59100</v>
      </c>
      <c r="L32" s="751">
        <f t="shared" si="1"/>
        <v>843132</v>
      </c>
      <c r="M32" s="752">
        <f t="shared" si="1"/>
        <v>0</v>
      </c>
      <c r="N32" s="317">
        <f t="shared" si="1"/>
        <v>86377</v>
      </c>
      <c r="O32" s="318">
        <f t="shared" si="1"/>
        <v>26250</v>
      </c>
      <c r="P32" s="751">
        <f t="shared" si="0"/>
        <v>415857</v>
      </c>
      <c r="Q32" s="752">
        <f t="shared" si="0"/>
        <v>0</v>
      </c>
      <c r="R32" s="317">
        <f>SUM(R9:R31)</f>
        <v>59850</v>
      </c>
      <c r="S32" s="318">
        <f>SUM(S9:S31)</f>
        <v>18350</v>
      </c>
      <c r="T32" s="319">
        <f>SUM(T9:T31)</f>
        <v>151515</v>
      </c>
      <c r="U32" s="320"/>
      <c r="V32" s="320"/>
      <c r="W32" s="320"/>
      <c r="X32" s="320"/>
      <c r="Y32" s="320"/>
      <c r="Z32" s="320"/>
      <c r="AA32" s="320"/>
      <c r="AB32" s="286"/>
      <c r="AC32" s="286"/>
      <c r="AD32" s="286"/>
      <c r="AE32" s="286"/>
      <c r="AF32" s="286"/>
      <c r="AG32" s="286"/>
      <c r="AH32" s="286"/>
      <c r="AI32" s="286"/>
      <c r="AJ32" s="286"/>
      <c r="AK32" s="286"/>
      <c r="AL32" s="286"/>
      <c r="AM32" s="286"/>
    </row>
    <row r="33" spans="1:39" s="3" customFormat="1" ht="20.25" customHeight="1" x14ac:dyDescent="0.25">
      <c r="A33" s="272"/>
      <c r="B33" s="273"/>
      <c r="C33" s="273"/>
      <c r="D33" s="273"/>
      <c r="E33" s="273"/>
      <c r="F33" s="273"/>
      <c r="G33" s="273"/>
      <c r="H33" s="273"/>
      <c r="I33" s="303"/>
      <c r="J33" s="303"/>
      <c r="K33" s="303"/>
      <c r="L33" s="273"/>
      <c r="M33" s="303"/>
      <c r="N33" s="303"/>
      <c r="O33" s="303"/>
      <c r="P33" s="273"/>
      <c r="Q33" s="273"/>
      <c r="R33" s="273"/>
      <c r="S33" s="273"/>
      <c r="T33" s="273"/>
      <c r="U33" s="274"/>
      <c r="V33" s="274"/>
      <c r="W33" s="274"/>
      <c r="X33" s="274"/>
      <c r="Y33" s="274"/>
      <c r="Z33" s="274"/>
      <c r="AA33" s="274"/>
      <c r="AB33" s="275"/>
      <c r="AC33" s="275"/>
      <c r="AD33" s="275"/>
      <c r="AE33" s="275"/>
      <c r="AF33" s="275"/>
      <c r="AG33" s="275"/>
      <c r="AH33" s="275"/>
      <c r="AI33" s="275"/>
      <c r="AJ33" s="275"/>
      <c r="AK33" s="275"/>
      <c r="AL33" s="275"/>
      <c r="AM33" s="275"/>
    </row>
    <row r="34" spans="1:39" s="3" customFormat="1" ht="18" customHeight="1" x14ac:dyDescent="0.25">
      <c r="A34" s="272"/>
      <c r="M34" s="304"/>
      <c r="N34" s="304"/>
      <c r="O34" s="304"/>
      <c r="T34" s="276" t="s">
        <v>142</v>
      </c>
      <c r="U34" s="274"/>
      <c r="V34" s="274"/>
      <c r="W34" s="274"/>
      <c r="X34" s="274"/>
      <c r="Y34" s="274"/>
      <c r="Z34" s="274"/>
      <c r="AA34" s="274"/>
      <c r="AB34" s="275"/>
      <c r="AC34" s="275"/>
      <c r="AD34" s="275"/>
      <c r="AE34" s="275"/>
      <c r="AF34" s="275"/>
      <c r="AG34" s="275"/>
      <c r="AH34" s="275"/>
      <c r="AI34" s="275"/>
      <c r="AJ34" s="275"/>
      <c r="AK34" s="275"/>
      <c r="AL34" s="275"/>
      <c r="AM34" s="275"/>
    </row>
  </sheetData>
  <mergeCells count="15">
    <mergeCell ref="A2:T2"/>
    <mergeCell ref="A3:T3"/>
    <mergeCell ref="A4:T4"/>
    <mergeCell ref="C6:G6"/>
    <mergeCell ref="T6:T8"/>
    <mergeCell ref="B7:B8"/>
    <mergeCell ref="C7:C8"/>
    <mergeCell ref="L7:O7"/>
    <mergeCell ref="P7:S7"/>
    <mergeCell ref="H6:S6"/>
    <mergeCell ref="H7:K7"/>
    <mergeCell ref="D7:D8"/>
    <mergeCell ref="F7:F8"/>
    <mergeCell ref="G7:G8"/>
    <mergeCell ref="E7:E8"/>
  </mergeCells>
  <phoneticPr fontId="0" type="noConversion"/>
  <pageMargins left="0.27559055118110237" right="0" top="0.98425196850393704" bottom="0.19685039370078741" header="0.78740157480314965" footer="0.19685039370078741"/>
  <pageSetup paperSize="9" scale="60" orientation="landscape" r:id="rId1"/>
  <headerFooter alignWithMargins="0">
    <oddHeader>&amp;C&amp;"Arial,tučné"&amp;20SUMÁŘ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9"/>
  <sheetViews>
    <sheetView topLeftCell="A16" zoomScale="75" workbookViewId="0">
      <selection activeCell="A36" sqref="A36:XFD39"/>
    </sheetView>
  </sheetViews>
  <sheetFormatPr defaultRowHeight="12.75" x14ac:dyDescent="0.2"/>
  <cols>
    <col min="1" max="3" width="6.7109375" customWidth="1"/>
    <col min="4" max="4" width="46.7109375" customWidth="1"/>
    <col min="5" max="6" width="4.28515625" customWidth="1"/>
    <col min="7" max="8" width="4.85546875" customWidth="1"/>
    <col min="9" max="9" width="13.5703125" customWidth="1"/>
    <col min="10" max="30" width="10.7109375" customWidth="1"/>
  </cols>
  <sheetData>
    <row r="1" spans="1:46" ht="15.75" customHeight="1" x14ac:dyDescent="0.25">
      <c r="AD1" s="691" t="s">
        <v>154</v>
      </c>
    </row>
    <row r="2" spans="1:46" ht="24.75" customHeight="1" x14ac:dyDescent="0.25">
      <c r="A2" s="5"/>
      <c r="D2" s="113" t="s">
        <v>59</v>
      </c>
      <c r="E2" s="114" t="s">
        <v>70</v>
      </c>
      <c r="F2" s="115"/>
      <c r="G2" s="115"/>
      <c r="H2" s="115"/>
      <c r="I2" s="115"/>
      <c r="J2" s="115"/>
      <c r="K2" s="115"/>
      <c r="L2" s="115"/>
      <c r="M2" s="14"/>
      <c r="N2" s="14"/>
      <c r="O2" s="14"/>
      <c r="P2" s="14"/>
      <c r="Q2" s="1"/>
      <c r="AD2" s="4" t="s">
        <v>30</v>
      </c>
    </row>
    <row r="3" spans="1:46" ht="15" customHeight="1" thickBot="1" x14ac:dyDescent="0.25">
      <c r="A3" s="787" t="s">
        <v>52</v>
      </c>
      <c r="B3" s="788"/>
      <c r="C3" s="789"/>
      <c r="I3" s="6" t="s">
        <v>2</v>
      </c>
      <c r="J3" s="6" t="s">
        <v>3</v>
      </c>
      <c r="K3" s="6" t="s">
        <v>4</v>
      </c>
      <c r="L3" s="6" t="s">
        <v>5</v>
      </c>
      <c r="M3" s="6" t="s">
        <v>6</v>
      </c>
      <c r="N3" s="6" t="s">
        <v>7</v>
      </c>
      <c r="O3" s="6" t="s">
        <v>8</v>
      </c>
      <c r="P3" s="7" t="s">
        <v>9</v>
      </c>
      <c r="Q3" s="7" t="s">
        <v>10</v>
      </c>
      <c r="R3" s="7" t="s">
        <v>11</v>
      </c>
      <c r="S3" s="7" t="s">
        <v>12</v>
      </c>
      <c r="T3" s="7" t="s">
        <v>13</v>
      </c>
      <c r="U3" s="7" t="s">
        <v>16</v>
      </c>
      <c r="V3" s="7" t="s">
        <v>21</v>
      </c>
      <c r="W3" s="7" t="s">
        <v>29</v>
      </c>
      <c r="X3" s="7" t="s">
        <v>35</v>
      </c>
      <c r="Y3" s="7" t="s">
        <v>36</v>
      </c>
      <c r="Z3" s="7" t="s">
        <v>37</v>
      </c>
      <c r="AA3" s="7" t="s">
        <v>38</v>
      </c>
      <c r="AB3" s="6" t="s">
        <v>39</v>
      </c>
      <c r="AC3" s="6" t="s">
        <v>43</v>
      </c>
      <c r="AD3" s="6" t="s">
        <v>54</v>
      </c>
    </row>
    <row r="4" spans="1:46" ht="15.75" customHeight="1" thickBot="1" x14ac:dyDescent="0.25">
      <c r="A4" s="790"/>
      <c r="B4" s="791"/>
      <c r="C4" s="792"/>
      <c r="D4" s="806" t="s">
        <v>0</v>
      </c>
      <c r="E4" s="821" t="s">
        <v>44</v>
      </c>
      <c r="F4" s="823" t="s">
        <v>45</v>
      </c>
      <c r="G4" s="825" t="s">
        <v>46</v>
      </c>
      <c r="H4" s="826"/>
      <c r="I4" s="803" t="s">
        <v>32</v>
      </c>
      <c r="J4" s="51" t="s">
        <v>42</v>
      </c>
      <c r="K4" s="51" t="s">
        <v>15</v>
      </c>
      <c r="L4" s="477" t="s">
        <v>14</v>
      </c>
      <c r="M4" s="811" t="s">
        <v>180</v>
      </c>
      <c r="N4" s="812"/>
      <c r="O4" s="812"/>
      <c r="P4" s="812"/>
      <c r="Q4" s="813"/>
      <c r="R4" s="774" t="s">
        <v>190</v>
      </c>
      <c r="S4" s="775"/>
      <c r="T4" s="775"/>
      <c r="U4" s="775"/>
      <c r="V4" s="775"/>
      <c r="W4" s="775"/>
      <c r="X4" s="775"/>
      <c r="Y4" s="775"/>
      <c r="Z4" s="775"/>
      <c r="AA4" s="775"/>
      <c r="AB4" s="775"/>
      <c r="AC4" s="775"/>
      <c r="AD4" s="764" t="s">
        <v>191</v>
      </c>
    </row>
    <row r="5" spans="1:46" ht="15.75" customHeight="1" x14ac:dyDescent="0.2">
      <c r="A5" s="793" t="s">
        <v>49</v>
      </c>
      <c r="B5" s="795" t="s">
        <v>50</v>
      </c>
      <c r="C5" s="797" t="s">
        <v>51</v>
      </c>
      <c r="D5" s="807"/>
      <c r="E5" s="822"/>
      <c r="F5" s="824"/>
      <c r="G5" s="827" t="s">
        <v>47</v>
      </c>
      <c r="H5" s="809" t="s">
        <v>48</v>
      </c>
      <c r="I5" s="804"/>
      <c r="J5" s="799" t="s">
        <v>184</v>
      </c>
      <c r="K5" s="799" t="s">
        <v>186</v>
      </c>
      <c r="L5" s="819" t="s">
        <v>188</v>
      </c>
      <c r="M5" s="830" t="s">
        <v>189</v>
      </c>
      <c r="N5" s="783" t="s">
        <v>55</v>
      </c>
      <c r="O5" s="783" t="s">
        <v>56</v>
      </c>
      <c r="P5" s="779" t="s">
        <v>24</v>
      </c>
      <c r="Q5" s="781" t="s">
        <v>25</v>
      </c>
      <c r="R5" s="771" t="s">
        <v>40</v>
      </c>
      <c r="S5" s="772"/>
      <c r="T5" s="772"/>
      <c r="U5" s="776"/>
      <c r="V5" s="771" t="s">
        <v>162</v>
      </c>
      <c r="W5" s="772"/>
      <c r="X5" s="772"/>
      <c r="Y5" s="773"/>
      <c r="Z5" s="772" t="s">
        <v>181</v>
      </c>
      <c r="AA5" s="772"/>
      <c r="AB5" s="772"/>
      <c r="AC5" s="818"/>
      <c r="AD5" s="801"/>
    </row>
    <row r="6" spans="1:46" ht="39" customHeight="1" thickBot="1" x14ac:dyDescent="0.25">
      <c r="A6" s="794"/>
      <c r="B6" s="796"/>
      <c r="C6" s="798"/>
      <c r="D6" s="808"/>
      <c r="E6" s="831"/>
      <c r="F6" s="832"/>
      <c r="G6" s="833"/>
      <c r="H6" s="829"/>
      <c r="I6" s="805"/>
      <c r="J6" s="800"/>
      <c r="K6" s="800"/>
      <c r="L6" s="820"/>
      <c r="M6" s="770"/>
      <c r="N6" s="814"/>
      <c r="O6" s="784"/>
      <c r="P6" s="780"/>
      <c r="Q6" s="782"/>
      <c r="R6" s="488" t="s">
        <v>22</v>
      </c>
      <c r="S6" s="489" t="s">
        <v>31</v>
      </c>
      <c r="T6" s="50" t="s">
        <v>33</v>
      </c>
      <c r="U6" s="15" t="s">
        <v>34</v>
      </c>
      <c r="V6" s="497" t="s">
        <v>22</v>
      </c>
      <c r="W6" s="498" t="s">
        <v>31</v>
      </c>
      <c r="X6" s="50" t="s">
        <v>33</v>
      </c>
      <c r="Y6" s="15" t="s">
        <v>34</v>
      </c>
      <c r="Z6" s="497" t="s">
        <v>22</v>
      </c>
      <c r="AA6" s="498" t="s">
        <v>31</v>
      </c>
      <c r="AB6" s="50" t="s">
        <v>33</v>
      </c>
      <c r="AC6" s="15" t="s">
        <v>34</v>
      </c>
      <c r="AD6" s="802"/>
    </row>
    <row r="7" spans="1:46" s="53" customFormat="1" ht="25.5" customHeight="1" x14ac:dyDescent="0.25">
      <c r="A7" s="77"/>
      <c r="B7" s="78"/>
      <c r="C7" s="79"/>
      <c r="D7" s="200" t="s">
        <v>544</v>
      </c>
      <c r="E7" s="57" t="s">
        <v>100</v>
      </c>
      <c r="F7" s="58" t="s">
        <v>100</v>
      </c>
      <c r="G7" s="58">
        <v>2013</v>
      </c>
      <c r="H7" s="353">
        <v>2013</v>
      </c>
      <c r="I7" s="131">
        <v>10000</v>
      </c>
      <c r="J7" s="133">
        <v>0</v>
      </c>
      <c r="K7" s="285">
        <v>0</v>
      </c>
      <c r="L7" s="518">
        <v>10000</v>
      </c>
      <c r="M7" s="519">
        <v>0</v>
      </c>
      <c r="N7" s="520">
        <v>10000</v>
      </c>
      <c r="O7" s="520">
        <v>0</v>
      </c>
      <c r="P7" s="208">
        <v>0</v>
      </c>
      <c r="Q7" s="285">
        <v>0</v>
      </c>
      <c r="R7" s="504">
        <v>0</v>
      </c>
      <c r="S7" s="504">
        <v>0</v>
      </c>
      <c r="T7" s="208">
        <v>0</v>
      </c>
      <c r="U7" s="285">
        <v>0</v>
      </c>
      <c r="V7" s="504">
        <v>0</v>
      </c>
      <c r="W7" s="504">
        <v>0</v>
      </c>
      <c r="X7" s="208">
        <v>0</v>
      </c>
      <c r="Y7" s="285">
        <v>0</v>
      </c>
      <c r="Z7" s="677">
        <v>0</v>
      </c>
      <c r="AA7" s="504">
        <v>0</v>
      </c>
      <c r="AB7" s="208">
        <v>0</v>
      </c>
      <c r="AC7" s="285">
        <v>0</v>
      </c>
      <c r="AD7" s="134">
        <v>0</v>
      </c>
      <c r="AE7" s="153"/>
      <c r="AF7" s="153"/>
      <c r="AG7" s="153"/>
      <c r="AH7" s="153"/>
      <c r="AI7" s="153"/>
      <c r="AJ7" s="153"/>
      <c r="AK7" s="153"/>
      <c r="AL7"/>
      <c r="AM7"/>
      <c r="AN7"/>
      <c r="AO7"/>
      <c r="AP7"/>
      <c r="AQ7"/>
      <c r="AR7"/>
      <c r="AS7"/>
      <c r="AT7"/>
    </row>
    <row r="8" spans="1:46" s="54" customFormat="1" ht="25.5" customHeight="1" x14ac:dyDescent="0.25">
      <c r="A8" s="69"/>
      <c r="B8" s="70"/>
      <c r="C8" s="80"/>
      <c r="D8" s="200" t="s">
        <v>549</v>
      </c>
      <c r="E8" s="60" t="s">
        <v>100</v>
      </c>
      <c r="F8" s="61" t="s">
        <v>100</v>
      </c>
      <c r="G8" s="61">
        <v>2013</v>
      </c>
      <c r="H8" s="349">
        <v>2013</v>
      </c>
      <c r="I8" s="142">
        <v>3000</v>
      </c>
      <c r="J8" s="144">
        <v>0</v>
      </c>
      <c r="K8" s="207">
        <v>0</v>
      </c>
      <c r="L8" s="521">
        <v>3000</v>
      </c>
      <c r="M8" s="522">
        <v>0</v>
      </c>
      <c r="N8" s="525">
        <v>3000</v>
      </c>
      <c r="O8" s="523">
        <v>0</v>
      </c>
      <c r="P8" s="148">
        <v>0</v>
      </c>
      <c r="Q8" s="207">
        <v>0</v>
      </c>
      <c r="R8" s="506">
        <v>0</v>
      </c>
      <c r="S8" s="506">
        <v>0</v>
      </c>
      <c r="T8" s="148">
        <v>0</v>
      </c>
      <c r="U8" s="207">
        <v>0</v>
      </c>
      <c r="V8" s="506">
        <v>0</v>
      </c>
      <c r="W8" s="506">
        <v>0</v>
      </c>
      <c r="X8" s="148">
        <v>0</v>
      </c>
      <c r="Y8" s="207">
        <v>0</v>
      </c>
      <c r="Z8" s="638">
        <v>0</v>
      </c>
      <c r="AA8" s="506">
        <v>0</v>
      </c>
      <c r="AB8" s="148">
        <v>0</v>
      </c>
      <c r="AC8" s="207">
        <v>0</v>
      </c>
      <c r="AD8" s="145">
        <v>0</v>
      </c>
      <c r="AE8" s="153"/>
      <c r="AF8" s="153"/>
      <c r="AG8" s="153"/>
      <c r="AH8" s="153"/>
      <c r="AI8" s="153"/>
      <c r="AJ8" s="153"/>
      <c r="AK8" s="153"/>
      <c r="AL8"/>
      <c r="AM8"/>
      <c r="AN8"/>
      <c r="AO8"/>
      <c r="AP8"/>
      <c r="AQ8"/>
      <c r="AR8"/>
      <c r="AS8"/>
      <c r="AT8"/>
    </row>
    <row r="9" spans="1:46" s="54" customFormat="1" ht="25.5" customHeight="1" x14ac:dyDescent="0.25">
      <c r="A9" s="69"/>
      <c r="B9" s="70"/>
      <c r="C9" s="80"/>
      <c r="D9" s="175" t="s">
        <v>550</v>
      </c>
      <c r="E9" s="60" t="s">
        <v>100</v>
      </c>
      <c r="F9" s="61" t="s">
        <v>100</v>
      </c>
      <c r="G9" s="61">
        <v>2013</v>
      </c>
      <c r="H9" s="349">
        <v>2013</v>
      </c>
      <c r="I9" s="142">
        <v>1150</v>
      </c>
      <c r="J9" s="144">
        <v>0</v>
      </c>
      <c r="K9" s="207">
        <v>0</v>
      </c>
      <c r="L9" s="521">
        <v>1150</v>
      </c>
      <c r="M9" s="522">
        <v>0</v>
      </c>
      <c r="N9" s="525">
        <v>1150</v>
      </c>
      <c r="O9" s="523">
        <v>0</v>
      </c>
      <c r="P9" s="148">
        <v>0</v>
      </c>
      <c r="Q9" s="207">
        <v>0</v>
      </c>
      <c r="R9" s="506">
        <v>0</v>
      </c>
      <c r="S9" s="506">
        <v>0</v>
      </c>
      <c r="T9" s="148">
        <v>0</v>
      </c>
      <c r="U9" s="207">
        <v>0</v>
      </c>
      <c r="V9" s="506">
        <v>0</v>
      </c>
      <c r="W9" s="506">
        <v>0</v>
      </c>
      <c r="X9" s="148">
        <v>0</v>
      </c>
      <c r="Y9" s="207">
        <v>0</v>
      </c>
      <c r="Z9" s="638">
        <v>0</v>
      </c>
      <c r="AA9" s="506">
        <v>0</v>
      </c>
      <c r="AB9" s="148">
        <v>0</v>
      </c>
      <c r="AC9" s="207">
        <v>0</v>
      </c>
      <c r="AD9" s="145">
        <v>0</v>
      </c>
      <c r="AE9" s="153"/>
      <c r="AF9" s="153"/>
      <c r="AG9" s="153"/>
      <c r="AH9" s="153"/>
      <c r="AI9" s="153"/>
      <c r="AJ9" s="153"/>
      <c r="AK9" s="153"/>
      <c r="AL9"/>
      <c r="AM9"/>
      <c r="AN9"/>
      <c r="AO9"/>
      <c r="AP9"/>
      <c r="AQ9"/>
      <c r="AR9"/>
      <c r="AS9"/>
      <c r="AT9"/>
    </row>
    <row r="10" spans="1:46" s="54" customFormat="1" ht="25.5" customHeight="1" x14ac:dyDescent="0.25">
      <c r="A10" s="69"/>
      <c r="B10" s="70"/>
      <c r="C10" s="80"/>
      <c r="D10" s="202" t="s">
        <v>551</v>
      </c>
      <c r="E10" s="60" t="s">
        <v>100</v>
      </c>
      <c r="F10" s="61" t="s">
        <v>100</v>
      </c>
      <c r="G10" s="61">
        <v>2014</v>
      </c>
      <c r="H10" s="349">
        <v>2014</v>
      </c>
      <c r="I10" s="142">
        <v>5000</v>
      </c>
      <c r="J10" s="144">
        <v>0</v>
      </c>
      <c r="K10" s="207">
        <v>0</v>
      </c>
      <c r="L10" s="521">
        <v>0</v>
      </c>
      <c r="M10" s="522">
        <v>0</v>
      </c>
      <c r="N10" s="525">
        <v>0</v>
      </c>
      <c r="O10" s="523">
        <v>0</v>
      </c>
      <c r="P10" s="148">
        <v>0</v>
      </c>
      <c r="Q10" s="207">
        <v>0</v>
      </c>
      <c r="R10" s="506">
        <v>5000</v>
      </c>
      <c r="S10" s="506">
        <v>0</v>
      </c>
      <c r="T10" s="148">
        <v>0</v>
      </c>
      <c r="U10" s="207">
        <v>0</v>
      </c>
      <c r="V10" s="506">
        <v>0</v>
      </c>
      <c r="W10" s="506">
        <v>0</v>
      </c>
      <c r="X10" s="148">
        <v>0</v>
      </c>
      <c r="Y10" s="207">
        <v>0</v>
      </c>
      <c r="Z10" s="638">
        <v>0</v>
      </c>
      <c r="AA10" s="506">
        <v>0</v>
      </c>
      <c r="AB10" s="148">
        <v>0</v>
      </c>
      <c r="AC10" s="207">
        <v>0</v>
      </c>
      <c r="AD10" s="145">
        <v>0</v>
      </c>
      <c r="AE10" s="153"/>
      <c r="AF10" s="153"/>
      <c r="AG10" s="153"/>
      <c r="AH10" s="153"/>
      <c r="AI10" s="153"/>
      <c r="AJ10" s="153"/>
      <c r="AK10" s="153"/>
      <c r="AL10"/>
      <c r="AM10"/>
      <c r="AN10"/>
      <c r="AO10"/>
      <c r="AP10"/>
      <c r="AQ10"/>
      <c r="AR10"/>
      <c r="AS10"/>
      <c r="AT10"/>
    </row>
    <row r="11" spans="1:46" s="54" customFormat="1" ht="25.5" customHeight="1" x14ac:dyDescent="0.25">
      <c r="A11" s="69"/>
      <c r="B11" s="70"/>
      <c r="C11" s="80"/>
      <c r="D11" s="288" t="s">
        <v>552</v>
      </c>
      <c r="E11" s="60" t="s">
        <v>100</v>
      </c>
      <c r="F11" s="61" t="s">
        <v>100</v>
      </c>
      <c r="G11" s="61">
        <v>2013</v>
      </c>
      <c r="H11" s="349">
        <v>2013</v>
      </c>
      <c r="I11" s="142">
        <v>500</v>
      </c>
      <c r="J11" s="144">
        <v>0</v>
      </c>
      <c r="K11" s="207">
        <v>0</v>
      </c>
      <c r="L11" s="521">
        <v>500</v>
      </c>
      <c r="M11" s="522">
        <v>0</v>
      </c>
      <c r="N11" s="525">
        <v>500</v>
      </c>
      <c r="O11" s="523">
        <v>0</v>
      </c>
      <c r="P11" s="148">
        <v>0</v>
      </c>
      <c r="Q11" s="207">
        <v>0</v>
      </c>
      <c r="R11" s="506">
        <v>0</v>
      </c>
      <c r="S11" s="506">
        <v>0</v>
      </c>
      <c r="T11" s="148">
        <v>0</v>
      </c>
      <c r="U11" s="207">
        <v>0</v>
      </c>
      <c r="V11" s="506">
        <v>0</v>
      </c>
      <c r="W11" s="506">
        <v>0</v>
      </c>
      <c r="X11" s="148">
        <v>0</v>
      </c>
      <c r="Y11" s="207">
        <v>0</v>
      </c>
      <c r="Z11" s="638">
        <v>0</v>
      </c>
      <c r="AA11" s="506">
        <v>0</v>
      </c>
      <c r="AB11" s="148">
        <v>0</v>
      </c>
      <c r="AC11" s="207">
        <v>0</v>
      </c>
      <c r="AD11" s="145">
        <v>0</v>
      </c>
      <c r="AE11" s="153"/>
      <c r="AF11" s="153"/>
      <c r="AG11" s="153"/>
      <c r="AH11" s="153"/>
      <c r="AI11" s="153"/>
      <c r="AJ11" s="153"/>
      <c r="AK11" s="153"/>
      <c r="AL11"/>
      <c r="AM11"/>
      <c r="AN11"/>
      <c r="AO11"/>
      <c r="AP11"/>
      <c r="AQ11"/>
      <c r="AR11"/>
      <c r="AS11"/>
      <c r="AT11"/>
    </row>
    <row r="12" spans="1:46" s="53" customFormat="1" ht="25.5" customHeight="1" x14ac:dyDescent="0.25">
      <c r="A12" s="69"/>
      <c r="B12" s="70"/>
      <c r="C12" s="80"/>
      <c r="D12" s="201" t="s">
        <v>545</v>
      </c>
      <c r="E12" s="116" t="s">
        <v>100</v>
      </c>
      <c r="F12" s="117" t="s">
        <v>100</v>
      </c>
      <c r="G12" s="61">
        <v>2014</v>
      </c>
      <c r="H12" s="350">
        <v>2014</v>
      </c>
      <c r="I12" s="152">
        <v>2000</v>
      </c>
      <c r="J12" s="144">
        <v>0</v>
      </c>
      <c r="K12" s="207">
        <v>0</v>
      </c>
      <c r="L12" s="544">
        <v>0</v>
      </c>
      <c r="M12" s="522">
        <v>0</v>
      </c>
      <c r="N12" s="535">
        <v>0</v>
      </c>
      <c r="O12" s="523">
        <v>0</v>
      </c>
      <c r="P12" s="148">
        <v>0</v>
      </c>
      <c r="Q12" s="207">
        <v>0</v>
      </c>
      <c r="R12" s="506">
        <v>2000</v>
      </c>
      <c r="S12" s="506">
        <v>0</v>
      </c>
      <c r="T12" s="148">
        <v>0</v>
      </c>
      <c r="U12" s="207">
        <v>0</v>
      </c>
      <c r="V12" s="506">
        <v>0</v>
      </c>
      <c r="W12" s="506">
        <v>0</v>
      </c>
      <c r="X12" s="148">
        <v>0</v>
      </c>
      <c r="Y12" s="207">
        <v>0</v>
      </c>
      <c r="Z12" s="638">
        <v>0</v>
      </c>
      <c r="AA12" s="506">
        <v>0</v>
      </c>
      <c r="AB12" s="148">
        <v>0</v>
      </c>
      <c r="AC12" s="207">
        <v>0</v>
      </c>
      <c r="AD12" s="145">
        <v>0</v>
      </c>
      <c r="AE12" s="153"/>
      <c r="AF12" s="153"/>
      <c r="AG12" s="153"/>
      <c r="AH12" s="153"/>
      <c r="AI12" s="153"/>
      <c r="AJ12" s="153"/>
      <c r="AK12" s="153"/>
      <c r="AL12"/>
      <c r="AM12"/>
      <c r="AN12"/>
      <c r="AO12"/>
      <c r="AP12"/>
      <c r="AQ12"/>
      <c r="AR12"/>
      <c r="AS12"/>
      <c r="AT12"/>
    </row>
    <row r="13" spans="1:46" s="54" customFormat="1" ht="25.5" customHeight="1" x14ac:dyDescent="0.25">
      <c r="A13" s="69"/>
      <c r="B13" s="70"/>
      <c r="C13" s="80"/>
      <c r="D13" s="200" t="s">
        <v>546</v>
      </c>
      <c r="E13" s="60" t="s">
        <v>100</v>
      </c>
      <c r="F13" s="61" t="s">
        <v>100</v>
      </c>
      <c r="G13" s="117">
        <v>2013</v>
      </c>
      <c r="H13" s="349">
        <v>2014</v>
      </c>
      <c r="I13" s="142">
        <v>10000</v>
      </c>
      <c r="J13" s="144">
        <v>0</v>
      </c>
      <c r="K13" s="207">
        <v>0</v>
      </c>
      <c r="L13" s="521">
        <v>5000</v>
      </c>
      <c r="M13" s="522">
        <v>0</v>
      </c>
      <c r="N13" s="523">
        <v>5000</v>
      </c>
      <c r="O13" s="523">
        <v>0</v>
      </c>
      <c r="P13" s="148">
        <v>0</v>
      </c>
      <c r="Q13" s="207">
        <v>0</v>
      </c>
      <c r="R13" s="506">
        <v>5000</v>
      </c>
      <c r="S13" s="506">
        <v>0</v>
      </c>
      <c r="T13" s="148">
        <v>0</v>
      </c>
      <c r="U13" s="207">
        <v>0</v>
      </c>
      <c r="V13" s="506">
        <v>0</v>
      </c>
      <c r="W13" s="506">
        <v>0</v>
      </c>
      <c r="X13" s="148">
        <v>0</v>
      </c>
      <c r="Y13" s="207">
        <v>0</v>
      </c>
      <c r="Z13" s="638">
        <v>0</v>
      </c>
      <c r="AA13" s="506">
        <v>0</v>
      </c>
      <c r="AB13" s="148">
        <v>0</v>
      </c>
      <c r="AC13" s="207">
        <v>0</v>
      </c>
      <c r="AD13" s="145">
        <v>0</v>
      </c>
      <c r="AE13" s="153"/>
      <c r="AF13" s="153"/>
      <c r="AG13" s="153"/>
      <c r="AH13" s="153"/>
      <c r="AI13" s="153"/>
      <c r="AJ13" s="153"/>
      <c r="AK13" s="153"/>
      <c r="AL13"/>
      <c r="AM13"/>
      <c r="AN13"/>
      <c r="AO13"/>
      <c r="AP13"/>
      <c r="AQ13"/>
      <c r="AR13"/>
      <c r="AS13"/>
      <c r="AT13"/>
    </row>
    <row r="14" spans="1:46" s="53" customFormat="1" ht="25.5" customHeight="1" x14ac:dyDescent="0.25">
      <c r="A14" s="77"/>
      <c r="B14" s="78"/>
      <c r="C14" s="79"/>
      <c r="D14" s="175" t="s">
        <v>547</v>
      </c>
      <c r="E14" s="116" t="s">
        <v>100</v>
      </c>
      <c r="F14" s="117" t="s">
        <v>100</v>
      </c>
      <c r="G14" s="117">
        <v>2013</v>
      </c>
      <c r="H14" s="350">
        <v>2013</v>
      </c>
      <c r="I14" s="152">
        <v>2000</v>
      </c>
      <c r="J14" s="144">
        <v>0</v>
      </c>
      <c r="K14" s="207">
        <v>0</v>
      </c>
      <c r="L14" s="544">
        <v>2000</v>
      </c>
      <c r="M14" s="522">
        <v>0</v>
      </c>
      <c r="N14" s="523">
        <v>2000</v>
      </c>
      <c r="O14" s="523">
        <v>0</v>
      </c>
      <c r="P14" s="148">
        <v>0</v>
      </c>
      <c r="Q14" s="207">
        <v>0</v>
      </c>
      <c r="R14" s="506">
        <v>0</v>
      </c>
      <c r="S14" s="506">
        <v>0</v>
      </c>
      <c r="T14" s="148">
        <v>0</v>
      </c>
      <c r="U14" s="207">
        <v>0</v>
      </c>
      <c r="V14" s="506">
        <v>0</v>
      </c>
      <c r="W14" s="506">
        <v>0</v>
      </c>
      <c r="X14" s="148">
        <v>0</v>
      </c>
      <c r="Y14" s="207">
        <v>0</v>
      </c>
      <c r="Z14" s="638">
        <v>0</v>
      </c>
      <c r="AA14" s="506">
        <v>0</v>
      </c>
      <c r="AB14" s="148">
        <v>0</v>
      </c>
      <c r="AC14" s="207">
        <v>0</v>
      </c>
      <c r="AD14" s="145">
        <v>0</v>
      </c>
      <c r="AE14" s="153"/>
      <c r="AF14" s="153"/>
      <c r="AG14" s="153"/>
      <c r="AH14" s="153"/>
      <c r="AI14" s="153"/>
      <c r="AJ14" s="153"/>
      <c r="AK14" s="153"/>
      <c r="AL14"/>
      <c r="AM14"/>
      <c r="AN14"/>
      <c r="AO14"/>
      <c r="AP14"/>
      <c r="AQ14"/>
      <c r="AR14"/>
      <c r="AS14"/>
      <c r="AT14"/>
    </row>
    <row r="15" spans="1:46" s="53" customFormat="1" ht="25.5" customHeight="1" thickBot="1" x14ac:dyDescent="0.3">
      <c r="A15" s="77"/>
      <c r="B15" s="78"/>
      <c r="C15" s="79"/>
      <c r="D15" s="202" t="s">
        <v>548</v>
      </c>
      <c r="E15" s="116" t="s">
        <v>100</v>
      </c>
      <c r="F15" s="117" t="s">
        <v>100</v>
      </c>
      <c r="G15" s="117">
        <v>2014</v>
      </c>
      <c r="H15" s="350">
        <v>2014</v>
      </c>
      <c r="I15" s="152">
        <v>5000</v>
      </c>
      <c r="J15" s="144">
        <v>0</v>
      </c>
      <c r="K15" s="207">
        <v>0</v>
      </c>
      <c r="L15" s="544">
        <v>0</v>
      </c>
      <c r="M15" s="522">
        <v>0</v>
      </c>
      <c r="N15" s="531">
        <v>0</v>
      </c>
      <c r="O15" s="523">
        <v>0</v>
      </c>
      <c r="P15" s="148">
        <v>0</v>
      </c>
      <c r="Q15" s="207">
        <v>0</v>
      </c>
      <c r="R15" s="506">
        <v>5000</v>
      </c>
      <c r="S15" s="506">
        <v>0</v>
      </c>
      <c r="T15" s="148">
        <v>0</v>
      </c>
      <c r="U15" s="207">
        <v>0</v>
      </c>
      <c r="V15" s="506">
        <v>0</v>
      </c>
      <c r="W15" s="506">
        <v>0</v>
      </c>
      <c r="X15" s="148">
        <v>0</v>
      </c>
      <c r="Y15" s="207">
        <v>0</v>
      </c>
      <c r="Z15" s="638">
        <v>0</v>
      </c>
      <c r="AA15" s="506">
        <v>0</v>
      </c>
      <c r="AB15" s="148">
        <v>0</v>
      </c>
      <c r="AC15" s="207">
        <v>0</v>
      </c>
      <c r="AD15" s="145">
        <v>0</v>
      </c>
      <c r="AE15" s="153"/>
      <c r="AF15" s="153"/>
      <c r="AG15" s="153"/>
      <c r="AH15" s="153"/>
      <c r="AI15" s="153"/>
      <c r="AJ15" s="153"/>
      <c r="AK15" s="153"/>
      <c r="AL15"/>
      <c r="AM15"/>
      <c r="AN15"/>
      <c r="AO15"/>
      <c r="AP15"/>
      <c r="AQ15"/>
      <c r="AR15"/>
      <c r="AS15"/>
      <c r="AT15"/>
    </row>
    <row r="16" spans="1:46" s="55" customFormat="1" ht="23.1" customHeight="1" thickBot="1" x14ac:dyDescent="0.3">
      <c r="A16" s="71"/>
      <c r="B16" s="72"/>
      <c r="C16" s="81"/>
      <c r="D16" s="815" t="s">
        <v>1</v>
      </c>
      <c r="E16" s="816"/>
      <c r="F16" s="816"/>
      <c r="G16" s="816"/>
      <c r="H16" s="817"/>
      <c r="I16" s="123">
        <f t="shared" ref="I16:AD16" si="0">SUM(I7:I15)</f>
        <v>38650</v>
      </c>
      <c r="J16" s="124">
        <f t="shared" si="0"/>
        <v>0</v>
      </c>
      <c r="K16" s="125">
        <f t="shared" si="0"/>
        <v>0</v>
      </c>
      <c r="L16" s="485">
        <f t="shared" si="0"/>
        <v>21650</v>
      </c>
      <c r="M16" s="486">
        <f t="shared" si="0"/>
        <v>0</v>
      </c>
      <c r="N16" s="487">
        <f t="shared" si="0"/>
        <v>21650</v>
      </c>
      <c r="O16" s="487">
        <f t="shared" si="0"/>
        <v>0</v>
      </c>
      <c r="P16" s="126">
        <f t="shared" si="0"/>
        <v>0</v>
      </c>
      <c r="Q16" s="126">
        <f t="shared" si="0"/>
        <v>0</v>
      </c>
      <c r="R16" s="495">
        <f t="shared" si="0"/>
        <v>17000</v>
      </c>
      <c r="S16" s="496">
        <f t="shared" si="0"/>
        <v>0</v>
      </c>
      <c r="T16" s="129">
        <f t="shared" si="0"/>
        <v>0</v>
      </c>
      <c r="U16" s="125">
        <f t="shared" si="0"/>
        <v>0</v>
      </c>
      <c r="V16" s="680">
        <f t="shared" si="0"/>
        <v>0</v>
      </c>
      <c r="W16" s="496">
        <f t="shared" si="0"/>
        <v>0</v>
      </c>
      <c r="X16" s="126">
        <f t="shared" si="0"/>
        <v>0</v>
      </c>
      <c r="Y16" s="125">
        <f t="shared" si="0"/>
        <v>0</v>
      </c>
      <c r="Z16" s="495">
        <f t="shared" si="0"/>
        <v>0</v>
      </c>
      <c r="AA16" s="496">
        <f t="shared" si="0"/>
        <v>0</v>
      </c>
      <c r="AB16" s="126">
        <f t="shared" si="0"/>
        <v>0</v>
      </c>
      <c r="AC16" s="125">
        <f t="shared" si="0"/>
        <v>0</v>
      </c>
      <c r="AD16" s="130">
        <f t="shared" si="0"/>
        <v>0</v>
      </c>
      <c r="AE16" s="153"/>
    </row>
    <row r="17" spans="1:46" s="55" customFormat="1" ht="7.5" customHeight="1" x14ac:dyDescent="0.25">
      <c r="A17" s="76"/>
      <c r="B17" s="76"/>
      <c r="C17" s="76"/>
      <c r="D17" s="82"/>
      <c r="E17" s="82"/>
      <c r="F17" s="82"/>
      <c r="G17" s="82"/>
      <c r="H17" s="82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91"/>
      <c r="AA17" s="91"/>
      <c r="AB17" s="91"/>
      <c r="AC17" s="91"/>
      <c r="AD17" s="91"/>
    </row>
    <row r="18" spans="1:46" ht="12.75" customHeight="1" x14ac:dyDescent="0.2"/>
    <row r="19" spans="1:46" ht="12.75" customHeight="1" x14ac:dyDescent="0.2"/>
    <row r="20" spans="1:46" ht="12.75" customHeight="1" x14ac:dyDescent="0.2"/>
    <row r="21" spans="1:46" ht="12.75" customHeight="1" x14ac:dyDescent="0.2"/>
    <row r="22" spans="1:46" ht="12.75" customHeight="1" x14ac:dyDescent="0.2"/>
    <row r="23" spans="1:46" ht="12.75" customHeight="1" x14ac:dyDescent="0.2"/>
    <row r="25" spans="1:46" ht="24.75" customHeight="1" x14ac:dyDescent="0.25">
      <c r="A25" s="5"/>
      <c r="D25" s="113" t="s">
        <v>59</v>
      </c>
      <c r="E25" s="114" t="s">
        <v>71</v>
      </c>
      <c r="F25" s="115"/>
      <c r="G25" s="115"/>
      <c r="H25" s="115"/>
      <c r="I25" s="115"/>
      <c r="J25" s="115"/>
      <c r="K25" s="115"/>
      <c r="L25" s="115"/>
      <c r="M25" s="14"/>
      <c r="N25" s="14"/>
      <c r="O25" s="14"/>
      <c r="P25" s="14"/>
      <c r="Q25" s="1"/>
      <c r="AD25" s="4" t="s">
        <v>30</v>
      </c>
    </row>
    <row r="26" spans="1:46" ht="15" customHeight="1" thickBot="1" x14ac:dyDescent="0.25">
      <c r="A26" s="787" t="s">
        <v>52</v>
      </c>
      <c r="B26" s="788"/>
      <c r="C26" s="789"/>
      <c r="I26" s="6" t="s">
        <v>2</v>
      </c>
      <c r="J26" s="6" t="s">
        <v>3</v>
      </c>
      <c r="K26" s="6" t="s">
        <v>4</v>
      </c>
      <c r="L26" s="6" t="s">
        <v>5</v>
      </c>
      <c r="M26" s="6" t="s">
        <v>6</v>
      </c>
      <c r="N26" s="6" t="s">
        <v>7</v>
      </c>
      <c r="O26" s="6" t="s">
        <v>8</v>
      </c>
      <c r="P26" s="7" t="s">
        <v>9</v>
      </c>
      <c r="Q26" s="7" t="s">
        <v>10</v>
      </c>
      <c r="R26" s="7" t="s">
        <v>11</v>
      </c>
      <c r="S26" s="7" t="s">
        <v>12</v>
      </c>
      <c r="T26" s="7" t="s">
        <v>13</v>
      </c>
      <c r="U26" s="7" t="s">
        <v>16</v>
      </c>
      <c r="V26" s="7" t="s">
        <v>21</v>
      </c>
      <c r="W26" s="7" t="s">
        <v>29</v>
      </c>
      <c r="X26" s="7" t="s">
        <v>35</v>
      </c>
      <c r="Y26" s="7" t="s">
        <v>36</v>
      </c>
      <c r="Z26" s="7" t="s">
        <v>37</v>
      </c>
      <c r="AA26" s="7" t="s">
        <v>38</v>
      </c>
      <c r="AB26" s="6" t="s">
        <v>39</v>
      </c>
      <c r="AC26" s="6" t="s">
        <v>43</v>
      </c>
      <c r="AD26" s="6" t="s">
        <v>54</v>
      </c>
    </row>
    <row r="27" spans="1:46" ht="15.75" customHeight="1" thickBot="1" x14ac:dyDescent="0.25">
      <c r="A27" s="790"/>
      <c r="B27" s="791"/>
      <c r="C27" s="792"/>
      <c r="D27" s="806" t="s">
        <v>0</v>
      </c>
      <c r="E27" s="821" t="s">
        <v>44</v>
      </c>
      <c r="F27" s="823" t="s">
        <v>45</v>
      </c>
      <c r="G27" s="825" t="s">
        <v>46</v>
      </c>
      <c r="H27" s="826"/>
      <c r="I27" s="803" t="s">
        <v>32</v>
      </c>
      <c r="J27" s="51" t="s">
        <v>42</v>
      </c>
      <c r="K27" s="51" t="s">
        <v>15</v>
      </c>
      <c r="L27" s="477" t="s">
        <v>14</v>
      </c>
      <c r="M27" s="811" t="s">
        <v>180</v>
      </c>
      <c r="N27" s="812"/>
      <c r="O27" s="812"/>
      <c r="P27" s="812"/>
      <c r="Q27" s="813"/>
      <c r="R27" s="774" t="s">
        <v>190</v>
      </c>
      <c r="S27" s="775"/>
      <c r="T27" s="775"/>
      <c r="U27" s="775"/>
      <c r="V27" s="775"/>
      <c r="W27" s="775"/>
      <c r="X27" s="775"/>
      <c r="Y27" s="775"/>
      <c r="Z27" s="775"/>
      <c r="AA27" s="775"/>
      <c r="AB27" s="775"/>
      <c r="AC27" s="775"/>
      <c r="AD27" s="764" t="s">
        <v>191</v>
      </c>
    </row>
    <row r="28" spans="1:46" ht="15.75" customHeight="1" x14ac:dyDescent="0.2">
      <c r="A28" s="793" t="s">
        <v>49</v>
      </c>
      <c r="B28" s="795" t="s">
        <v>50</v>
      </c>
      <c r="C28" s="797" t="s">
        <v>51</v>
      </c>
      <c r="D28" s="807"/>
      <c r="E28" s="822"/>
      <c r="F28" s="824"/>
      <c r="G28" s="827" t="s">
        <v>47</v>
      </c>
      <c r="H28" s="809" t="s">
        <v>48</v>
      </c>
      <c r="I28" s="804"/>
      <c r="J28" s="799" t="s">
        <v>184</v>
      </c>
      <c r="K28" s="799" t="s">
        <v>186</v>
      </c>
      <c r="L28" s="819" t="s">
        <v>188</v>
      </c>
      <c r="M28" s="830" t="s">
        <v>189</v>
      </c>
      <c r="N28" s="783" t="s">
        <v>55</v>
      </c>
      <c r="O28" s="783" t="s">
        <v>56</v>
      </c>
      <c r="P28" s="779" t="s">
        <v>24</v>
      </c>
      <c r="Q28" s="781" t="s">
        <v>25</v>
      </c>
      <c r="R28" s="771" t="s">
        <v>40</v>
      </c>
      <c r="S28" s="772"/>
      <c r="T28" s="772"/>
      <c r="U28" s="776"/>
      <c r="V28" s="771" t="s">
        <v>162</v>
      </c>
      <c r="W28" s="772"/>
      <c r="X28" s="772"/>
      <c r="Y28" s="773"/>
      <c r="Z28" s="772" t="s">
        <v>181</v>
      </c>
      <c r="AA28" s="772"/>
      <c r="AB28" s="772"/>
      <c r="AC28" s="818"/>
      <c r="AD28" s="801"/>
    </row>
    <row r="29" spans="1:46" ht="39" customHeight="1" thickBot="1" x14ac:dyDescent="0.25">
      <c r="A29" s="794"/>
      <c r="B29" s="796"/>
      <c r="C29" s="798"/>
      <c r="D29" s="808"/>
      <c r="E29" s="831"/>
      <c r="F29" s="832"/>
      <c r="G29" s="833"/>
      <c r="H29" s="829"/>
      <c r="I29" s="805"/>
      <c r="J29" s="800"/>
      <c r="K29" s="800"/>
      <c r="L29" s="820"/>
      <c r="M29" s="770"/>
      <c r="N29" s="814"/>
      <c r="O29" s="784"/>
      <c r="P29" s="780"/>
      <c r="Q29" s="782"/>
      <c r="R29" s="488" t="s">
        <v>22</v>
      </c>
      <c r="S29" s="489" t="s">
        <v>31</v>
      </c>
      <c r="T29" s="50" t="s">
        <v>33</v>
      </c>
      <c r="U29" s="15" t="s">
        <v>34</v>
      </c>
      <c r="V29" s="497" t="s">
        <v>22</v>
      </c>
      <c r="W29" s="498" t="s">
        <v>31</v>
      </c>
      <c r="X29" s="50" t="s">
        <v>33</v>
      </c>
      <c r="Y29" s="15" t="s">
        <v>34</v>
      </c>
      <c r="Z29" s="497" t="s">
        <v>22</v>
      </c>
      <c r="AA29" s="498" t="s">
        <v>31</v>
      </c>
      <c r="AB29" s="50" t="s">
        <v>33</v>
      </c>
      <c r="AC29" s="15" t="s">
        <v>34</v>
      </c>
      <c r="AD29" s="802"/>
    </row>
    <row r="30" spans="1:46" s="246" customFormat="1" ht="25.5" customHeight="1" x14ac:dyDescent="0.25">
      <c r="A30" s="243"/>
      <c r="B30" s="244"/>
      <c r="C30" s="245"/>
      <c r="D30" s="202" t="s">
        <v>553</v>
      </c>
      <c r="E30" s="165" t="s">
        <v>101</v>
      </c>
      <c r="F30" s="166" t="s">
        <v>101</v>
      </c>
      <c r="G30" s="58">
        <v>2013</v>
      </c>
      <c r="H30" s="353">
        <v>2013</v>
      </c>
      <c r="I30" s="131">
        <v>6700</v>
      </c>
      <c r="J30" s="133">
        <v>150</v>
      </c>
      <c r="K30" s="285">
        <v>0</v>
      </c>
      <c r="L30" s="518">
        <v>6550</v>
      </c>
      <c r="M30" s="519">
        <v>0</v>
      </c>
      <c r="N30" s="520">
        <v>6550</v>
      </c>
      <c r="O30" s="520">
        <v>0</v>
      </c>
      <c r="P30" s="208">
        <v>0</v>
      </c>
      <c r="Q30" s="285">
        <v>0</v>
      </c>
      <c r="R30" s="677">
        <v>0</v>
      </c>
      <c r="S30" s="504">
        <v>0</v>
      </c>
      <c r="T30" s="208">
        <v>0</v>
      </c>
      <c r="U30" s="285">
        <v>0</v>
      </c>
      <c r="V30" s="677">
        <v>0</v>
      </c>
      <c r="W30" s="504">
        <v>0</v>
      </c>
      <c r="X30" s="208">
        <v>0</v>
      </c>
      <c r="Y30" s="285">
        <v>0</v>
      </c>
      <c r="Z30" s="677">
        <v>0</v>
      </c>
      <c r="AA30" s="504">
        <v>0</v>
      </c>
      <c r="AB30" s="208">
        <v>0</v>
      </c>
      <c r="AC30" s="285">
        <v>0</v>
      </c>
      <c r="AD30" s="134">
        <v>0</v>
      </c>
      <c r="AE30" s="383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</row>
    <row r="31" spans="1:46" s="250" customFormat="1" ht="30.75" customHeight="1" x14ac:dyDescent="0.25">
      <c r="A31" s="247"/>
      <c r="B31" s="248"/>
      <c r="C31" s="249"/>
      <c r="D31" s="201" t="s">
        <v>554</v>
      </c>
      <c r="E31" s="165" t="s">
        <v>101</v>
      </c>
      <c r="F31" s="166" t="s">
        <v>101</v>
      </c>
      <c r="G31" s="61">
        <v>2013</v>
      </c>
      <c r="H31" s="349">
        <v>2015</v>
      </c>
      <c r="I31" s="142">
        <v>3000</v>
      </c>
      <c r="J31" s="144">
        <v>0</v>
      </c>
      <c r="K31" s="207">
        <v>0</v>
      </c>
      <c r="L31" s="521">
        <v>500</v>
      </c>
      <c r="M31" s="522">
        <v>0</v>
      </c>
      <c r="N31" s="523">
        <v>500</v>
      </c>
      <c r="O31" s="531">
        <v>0</v>
      </c>
      <c r="P31" s="137">
        <v>0</v>
      </c>
      <c r="Q31" s="384">
        <v>0</v>
      </c>
      <c r="R31" s="676">
        <v>1500</v>
      </c>
      <c r="S31" s="681">
        <v>0</v>
      </c>
      <c r="T31" s="137">
        <v>0</v>
      </c>
      <c r="U31" s="384">
        <v>0</v>
      </c>
      <c r="V31" s="676">
        <v>1000</v>
      </c>
      <c r="W31" s="681">
        <v>0</v>
      </c>
      <c r="X31" s="137">
        <v>0</v>
      </c>
      <c r="Y31" s="384">
        <v>0</v>
      </c>
      <c r="Z31" s="676">
        <v>0</v>
      </c>
      <c r="AA31" s="681">
        <v>0</v>
      </c>
      <c r="AB31" s="137">
        <v>0</v>
      </c>
      <c r="AC31" s="384">
        <v>0</v>
      </c>
      <c r="AD31" s="139">
        <v>0</v>
      </c>
      <c r="AE31" s="383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</row>
    <row r="32" spans="1:46" s="250" customFormat="1" ht="25.5" customHeight="1" x14ac:dyDescent="0.25">
      <c r="A32" s="247"/>
      <c r="B32" s="248"/>
      <c r="C32" s="249"/>
      <c r="D32" s="201" t="s">
        <v>555</v>
      </c>
      <c r="E32" s="165" t="s">
        <v>101</v>
      </c>
      <c r="F32" s="166" t="s">
        <v>101</v>
      </c>
      <c r="G32" s="61">
        <v>2013</v>
      </c>
      <c r="H32" s="349">
        <v>2013</v>
      </c>
      <c r="I32" s="142">
        <v>1600</v>
      </c>
      <c r="J32" s="144">
        <v>0</v>
      </c>
      <c r="K32" s="207">
        <v>0</v>
      </c>
      <c r="L32" s="521">
        <v>1600</v>
      </c>
      <c r="M32" s="522">
        <v>0</v>
      </c>
      <c r="N32" s="523">
        <v>1600</v>
      </c>
      <c r="O32" s="531">
        <v>0</v>
      </c>
      <c r="P32" s="137">
        <v>0</v>
      </c>
      <c r="Q32" s="384">
        <v>0</v>
      </c>
      <c r="R32" s="676">
        <v>0</v>
      </c>
      <c r="S32" s="681">
        <v>0</v>
      </c>
      <c r="T32" s="137">
        <v>0</v>
      </c>
      <c r="U32" s="384">
        <v>0</v>
      </c>
      <c r="V32" s="676">
        <v>0</v>
      </c>
      <c r="W32" s="681">
        <v>0</v>
      </c>
      <c r="X32" s="137">
        <v>0</v>
      </c>
      <c r="Y32" s="384">
        <v>0</v>
      </c>
      <c r="Z32" s="676">
        <v>0</v>
      </c>
      <c r="AA32" s="681">
        <v>0</v>
      </c>
      <c r="AB32" s="137">
        <v>0</v>
      </c>
      <c r="AC32" s="384">
        <v>0</v>
      </c>
      <c r="AD32" s="139">
        <v>0</v>
      </c>
      <c r="AE32" s="383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</row>
    <row r="33" spans="1:46" s="250" customFormat="1" ht="29.25" customHeight="1" thickBot="1" x14ac:dyDescent="0.3">
      <c r="A33" s="247"/>
      <c r="B33" s="248"/>
      <c r="C33" s="249"/>
      <c r="D33" s="201" t="s">
        <v>556</v>
      </c>
      <c r="E33" s="165" t="s">
        <v>101</v>
      </c>
      <c r="F33" s="166" t="s">
        <v>101</v>
      </c>
      <c r="G33" s="61">
        <v>2013</v>
      </c>
      <c r="H33" s="349">
        <v>2014</v>
      </c>
      <c r="I33" s="142">
        <v>1750</v>
      </c>
      <c r="J33" s="144">
        <v>0</v>
      </c>
      <c r="K33" s="207">
        <v>0</v>
      </c>
      <c r="L33" s="521">
        <v>250</v>
      </c>
      <c r="M33" s="522">
        <v>0</v>
      </c>
      <c r="N33" s="523">
        <v>250</v>
      </c>
      <c r="O33" s="531">
        <v>0</v>
      </c>
      <c r="P33" s="137">
        <v>0</v>
      </c>
      <c r="Q33" s="384">
        <v>0</v>
      </c>
      <c r="R33" s="676">
        <v>1500</v>
      </c>
      <c r="S33" s="681">
        <v>0</v>
      </c>
      <c r="T33" s="137">
        <v>0</v>
      </c>
      <c r="U33" s="384">
        <v>0</v>
      </c>
      <c r="V33" s="638">
        <v>0</v>
      </c>
      <c r="W33" s="681">
        <v>0</v>
      </c>
      <c r="X33" s="137">
        <v>0</v>
      </c>
      <c r="Y33" s="384">
        <v>0</v>
      </c>
      <c r="Z33" s="676">
        <v>0</v>
      </c>
      <c r="AA33" s="681">
        <v>0</v>
      </c>
      <c r="AB33" s="137">
        <v>0</v>
      </c>
      <c r="AC33" s="384">
        <v>0</v>
      </c>
      <c r="AD33" s="139">
        <v>0</v>
      </c>
      <c r="AE33" s="383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</row>
    <row r="34" spans="1:46" s="55" customFormat="1" ht="23.1" customHeight="1" thickBot="1" x14ac:dyDescent="0.3">
      <c r="A34" s="71"/>
      <c r="B34" s="72"/>
      <c r="C34" s="81"/>
      <c r="D34" s="815" t="s">
        <v>1</v>
      </c>
      <c r="E34" s="816"/>
      <c r="F34" s="816"/>
      <c r="G34" s="816"/>
      <c r="H34" s="817"/>
      <c r="I34" s="123">
        <f t="shared" ref="I34:AD34" si="1">SUM(I30:I33)</f>
        <v>13050</v>
      </c>
      <c r="J34" s="124">
        <f t="shared" si="1"/>
        <v>150</v>
      </c>
      <c r="K34" s="125">
        <f t="shared" si="1"/>
        <v>0</v>
      </c>
      <c r="L34" s="485">
        <f t="shared" si="1"/>
        <v>8900</v>
      </c>
      <c r="M34" s="486">
        <f t="shared" si="1"/>
        <v>0</v>
      </c>
      <c r="N34" s="487">
        <f t="shared" si="1"/>
        <v>8900</v>
      </c>
      <c r="O34" s="487">
        <f t="shared" si="1"/>
        <v>0</v>
      </c>
      <c r="P34" s="126">
        <f t="shared" si="1"/>
        <v>0</v>
      </c>
      <c r="Q34" s="125">
        <f t="shared" si="1"/>
        <v>0</v>
      </c>
      <c r="R34" s="495">
        <f t="shared" si="1"/>
        <v>3000</v>
      </c>
      <c r="S34" s="496">
        <f t="shared" si="1"/>
        <v>0</v>
      </c>
      <c r="T34" s="129">
        <f t="shared" si="1"/>
        <v>0</v>
      </c>
      <c r="U34" s="125">
        <f t="shared" si="1"/>
        <v>0</v>
      </c>
      <c r="V34" s="495">
        <f t="shared" si="1"/>
        <v>1000</v>
      </c>
      <c r="W34" s="496">
        <f t="shared" si="1"/>
        <v>0</v>
      </c>
      <c r="X34" s="126">
        <f t="shared" si="1"/>
        <v>0</v>
      </c>
      <c r="Y34" s="125">
        <f t="shared" si="1"/>
        <v>0</v>
      </c>
      <c r="Z34" s="495">
        <f t="shared" si="1"/>
        <v>0</v>
      </c>
      <c r="AA34" s="496">
        <f t="shared" si="1"/>
        <v>0</v>
      </c>
      <c r="AB34" s="126">
        <f t="shared" si="1"/>
        <v>0</v>
      </c>
      <c r="AC34" s="125">
        <f t="shared" si="1"/>
        <v>0</v>
      </c>
      <c r="AD34" s="130">
        <f t="shared" si="1"/>
        <v>0</v>
      </c>
      <c r="AE34" s="153"/>
    </row>
    <row r="35" spans="1:46" s="55" customFormat="1" ht="7.5" customHeight="1" thickBot="1" x14ac:dyDescent="0.3">
      <c r="A35" s="76"/>
      <c r="B35" s="76"/>
      <c r="C35" s="76"/>
      <c r="D35" s="82"/>
      <c r="E35" s="82"/>
      <c r="F35" s="82"/>
      <c r="G35" s="82"/>
      <c r="H35" s="82"/>
      <c r="I35" s="90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91"/>
      <c r="AA35" s="91"/>
      <c r="AB35" s="91"/>
      <c r="AC35" s="91"/>
      <c r="AD35" s="91"/>
    </row>
    <row r="36" spans="1:46" s="3" customFormat="1" ht="15.95" customHeight="1" x14ac:dyDescent="0.25">
      <c r="A36" s="76"/>
      <c r="B36" s="76"/>
      <c r="C36" s="76"/>
      <c r="D36" s="24" t="s">
        <v>26</v>
      </c>
      <c r="E36" s="84"/>
      <c r="F36" s="84"/>
      <c r="G36" s="84"/>
      <c r="H36" s="84"/>
      <c r="I36" s="9" t="s">
        <v>17</v>
      </c>
      <c r="J36" s="89" t="s">
        <v>53</v>
      </c>
      <c r="K36" s="16" t="s">
        <v>27</v>
      </c>
      <c r="L36" s="16"/>
      <c r="M36" s="16" t="s">
        <v>58</v>
      </c>
      <c r="N36" s="89"/>
      <c r="O36" s="89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755"/>
      <c r="AA36" s="708"/>
      <c r="AB36" s="708"/>
      <c r="AC36" s="756"/>
      <c r="AD36" s="417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</row>
    <row r="37" spans="1:46" s="3" customFormat="1" ht="15.95" customHeight="1" x14ac:dyDescent="0.25">
      <c r="A37" s="757"/>
      <c r="B37" s="757"/>
      <c r="C37" s="757"/>
      <c r="D37" s="12"/>
      <c r="E37" s="85"/>
      <c r="F37" s="85"/>
      <c r="G37" s="85"/>
      <c r="H37" s="85"/>
      <c r="I37" s="11" t="s">
        <v>18</v>
      </c>
      <c r="J37" s="19" t="s">
        <v>53</v>
      </c>
      <c r="K37" s="17" t="s">
        <v>28</v>
      </c>
      <c r="L37" s="17"/>
      <c r="M37" s="17" t="s">
        <v>57</v>
      </c>
      <c r="N37" s="19"/>
      <c r="O37" s="19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758"/>
      <c r="AA37" s="756"/>
      <c r="AB37" s="756"/>
      <c r="AC37" s="756"/>
      <c r="AD37" s="41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</row>
    <row r="38" spans="1:46" s="2" customFormat="1" ht="15.95" customHeight="1" x14ac:dyDescent="0.25">
      <c r="A38" s="73"/>
      <c r="B38" s="74"/>
      <c r="C38" s="75"/>
      <c r="D38" s="86"/>
      <c r="E38" s="63"/>
      <c r="F38" s="63"/>
      <c r="G38" s="63"/>
      <c r="H38" s="63"/>
      <c r="I38" s="11" t="s">
        <v>19</v>
      </c>
      <c r="J38" s="19" t="s">
        <v>53</v>
      </c>
      <c r="K38" s="20" t="s">
        <v>658</v>
      </c>
      <c r="L38" s="17"/>
      <c r="M38" s="19"/>
      <c r="N38" s="19"/>
      <c r="O38" s="19"/>
      <c r="P38" s="20"/>
      <c r="Q38" s="85"/>
      <c r="R38" s="85"/>
      <c r="S38" s="85"/>
      <c r="T38" s="85"/>
      <c r="U38" s="85"/>
      <c r="V38" s="85"/>
      <c r="W38" s="85"/>
      <c r="X38" s="85"/>
      <c r="Y38" s="85"/>
      <c r="Z38" s="87"/>
      <c r="AA38" s="8"/>
      <c r="AB38" s="8"/>
      <c r="AD38" s="417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</row>
    <row r="39" spans="1:46" s="2" customFormat="1" ht="15.95" customHeight="1" thickBot="1" x14ac:dyDescent="0.3">
      <c r="A39" s="3"/>
      <c r="B39" s="74"/>
      <c r="C39" s="75"/>
      <c r="D39" s="88"/>
      <c r="E39" s="56"/>
      <c r="F39" s="56"/>
      <c r="G39" s="56"/>
      <c r="H39" s="56"/>
      <c r="I39" s="10" t="s">
        <v>20</v>
      </c>
      <c r="J39" s="21" t="s">
        <v>53</v>
      </c>
      <c r="K39" s="22" t="s">
        <v>659</v>
      </c>
      <c r="L39" s="23"/>
      <c r="M39" s="21"/>
      <c r="N39" s="21"/>
      <c r="O39" s="21"/>
      <c r="P39" s="22"/>
      <c r="Q39" s="45"/>
      <c r="R39" s="45"/>
      <c r="S39" s="45"/>
      <c r="T39" s="45"/>
      <c r="U39" s="45"/>
      <c r="V39" s="45"/>
      <c r="W39" s="45"/>
      <c r="X39" s="45"/>
      <c r="Y39" s="45"/>
      <c r="Z39" s="13"/>
      <c r="AD39" s="417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</row>
  </sheetData>
  <mergeCells count="52">
    <mergeCell ref="D16:H16"/>
    <mergeCell ref="V5:Y5"/>
    <mergeCell ref="Z5:AC5"/>
    <mergeCell ref="R4:AC4"/>
    <mergeCell ref="L5:L6"/>
    <mergeCell ref="R5:U5"/>
    <mergeCell ref="E4:E6"/>
    <mergeCell ref="F4:F6"/>
    <mergeCell ref="G4:H4"/>
    <mergeCell ref="G5:G6"/>
    <mergeCell ref="AD4:AD6"/>
    <mergeCell ref="I4:I6"/>
    <mergeCell ref="D4:D6"/>
    <mergeCell ref="J5:J6"/>
    <mergeCell ref="O5:O6"/>
    <mergeCell ref="H5:H6"/>
    <mergeCell ref="M4:Q4"/>
    <mergeCell ref="M5:M6"/>
    <mergeCell ref="N5:N6"/>
    <mergeCell ref="P5:P6"/>
    <mergeCell ref="Q5:Q6"/>
    <mergeCell ref="A3:C4"/>
    <mergeCell ref="A5:A6"/>
    <mergeCell ref="B5:B6"/>
    <mergeCell ref="C5:C6"/>
    <mergeCell ref="K5:K6"/>
    <mergeCell ref="A26:C27"/>
    <mergeCell ref="D27:D29"/>
    <mergeCell ref="E27:E29"/>
    <mergeCell ref="F27:F29"/>
    <mergeCell ref="R27:AC27"/>
    <mergeCell ref="N28:N29"/>
    <mergeCell ref="O28:O29"/>
    <mergeCell ref="P28:P29"/>
    <mergeCell ref="Q28:Q29"/>
    <mergeCell ref="R28:U28"/>
    <mergeCell ref="D34:H34"/>
    <mergeCell ref="AD27:AD29"/>
    <mergeCell ref="A28:A29"/>
    <mergeCell ref="B28:B29"/>
    <mergeCell ref="C28:C29"/>
    <mergeCell ref="G28:G29"/>
    <mergeCell ref="H28:H29"/>
    <mergeCell ref="J28:J29"/>
    <mergeCell ref="K28:K29"/>
    <mergeCell ref="L28:L29"/>
    <mergeCell ref="V28:Y28"/>
    <mergeCell ref="Z28:AC28"/>
    <mergeCell ref="M28:M29"/>
    <mergeCell ref="G27:H27"/>
    <mergeCell ref="I27:I29"/>
    <mergeCell ref="M27:Q27"/>
  </mergeCells>
  <phoneticPr fontId="0" type="noConversion"/>
  <pageMargins left="7.874015748031496E-2" right="7.874015748031496E-2" top="0.98425196850393704" bottom="0.19685039370078741" header="0.78740157480314965" footer="0.19685039370078741"/>
  <pageSetup paperSize="9" scale="48" orientation="landscape" r:id="rId1"/>
  <headerFooter alignWithMargins="0">
    <oddHeader>&amp;C&amp;"Arial,Tučné"&amp;24Požadavky na kapitálový rozpočet statutárního města Ostravy pro rok  2013 a kapitálový 
výhled na &amp;28léta  2014 - 2016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43"/>
  <sheetViews>
    <sheetView topLeftCell="A28" zoomScale="75" workbookViewId="0">
      <selection activeCell="A40" sqref="A40:XFD43"/>
    </sheetView>
  </sheetViews>
  <sheetFormatPr defaultRowHeight="12.75" x14ac:dyDescent="0.2"/>
  <cols>
    <col min="1" max="3" width="6.7109375" customWidth="1"/>
    <col min="4" max="4" width="46.7109375" customWidth="1"/>
    <col min="5" max="6" width="4.28515625" customWidth="1"/>
    <col min="7" max="8" width="4.85546875" customWidth="1"/>
    <col min="9" max="9" width="13.5703125" customWidth="1"/>
    <col min="10" max="30" width="10.7109375" customWidth="1"/>
  </cols>
  <sheetData>
    <row r="1" spans="1:46" ht="15.75" x14ac:dyDescent="0.25">
      <c r="AD1" s="691" t="s">
        <v>155</v>
      </c>
    </row>
    <row r="2" spans="1:46" ht="24.75" customHeight="1" x14ac:dyDescent="0.25">
      <c r="A2" s="5"/>
      <c r="D2" s="113" t="s">
        <v>59</v>
      </c>
      <c r="E2" s="114" t="s">
        <v>72</v>
      </c>
      <c r="F2" s="115"/>
      <c r="G2" s="115"/>
      <c r="H2" s="115"/>
      <c r="I2" s="115"/>
      <c r="J2" s="115"/>
      <c r="K2" s="115"/>
      <c r="L2" s="115"/>
      <c r="M2" s="14"/>
      <c r="N2" s="14"/>
      <c r="O2" s="14"/>
      <c r="P2" s="14"/>
      <c r="Q2" s="1"/>
      <c r="AD2" s="4" t="s">
        <v>30</v>
      </c>
    </row>
    <row r="3" spans="1:46" ht="15" customHeight="1" thickBot="1" x14ac:dyDescent="0.25">
      <c r="A3" s="787" t="s">
        <v>52</v>
      </c>
      <c r="B3" s="788"/>
      <c r="C3" s="789"/>
      <c r="I3" s="6" t="s">
        <v>2</v>
      </c>
      <c r="J3" s="6" t="s">
        <v>3</v>
      </c>
      <c r="K3" s="6" t="s">
        <v>4</v>
      </c>
      <c r="L3" s="6" t="s">
        <v>5</v>
      </c>
      <c r="M3" s="6" t="s">
        <v>6</v>
      </c>
      <c r="N3" s="6" t="s">
        <v>7</v>
      </c>
      <c r="O3" s="6" t="s">
        <v>8</v>
      </c>
      <c r="P3" s="7" t="s">
        <v>9</v>
      </c>
      <c r="Q3" s="7" t="s">
        <v>10</v>
      </c>
      <c r="R3" s="7" t="s">
        <v>11</v>
      </c>
      <c r="S3" s="7" t="s">
        <v>12</v>
      </c>
      <c r="T3" s="7" t="s">
        <v>13</v>
      </c>
      <c r="U3" s="7" t="s">
        <v>16</v>
      </c>
      <c r="V3" s="7" t="s">
        <v>21</v>
      </c>
      <c r="W3" s="7" t="s">
        <v>29</v>
      </c>
      <c r="X3" s="7" t="s">
        <v>35</v>
      </c>
      <c r="Y3" s="7" t="s">
        <v>36</v>
      </c>
      <c r="Z3" s="7" t="s">
        <v>37</v>
      </c>
      <c r="AA3" s="7" t="s">
        <v>38</v>
      </c>
      <c r="AB3" s="6" t="s">
        <v>39</v>
      </c>
      <c r="AC3" s="6" t="s">
        <v>43</v>
      </c>
      <c r="AD3" s="6" t="s">
        <v>54</v>
      </c>
    </row>
    <row r="4" spans="1:46" ht="15.75" customHeight="1" thickBot="1" x14ac:dyDescent="0.25">
      <c r="A4" s="790"/>
      <c r="B4" s="791"/>
      <c r="C4" s="792"/>
      <c r="D4" s="806" t="s">
        <v>0</v>
      </c>
      <c r="E4" s="821" t="s">
        <v>44</v>
      </c>
      <c r="F4" s="823" t="s">
        <v>45</v>
      </c>
      <c r="G4" s="825" t="s">
        <v>46</v>
      </c>
      <c r="H4" s="826"/>
      <c r="I4" s="803" t="s">
        <v>32</v>
      </c>
      <c r="J4" s="51" t="s">
        <v>42</v>
      </c>
      <c r="K4" s="51" t="s">
        <v>15</v>
      </c>
      <c r="L4" s="477" t="s">
        <v>14</v>
      </c>
      <c r="M4" s="811" t="s">
        <v>180</v>
      </c>
      <c r="N4" s="812"/>
      <c r="O4" s="812"/>
      <c r="P4" s="812"/>
      <c r="Q4" s="813"/>
      <c r="R4" s="774" t="s">
        <v>190</v>
      </c>
      <c r="S4" s="775"/>
      <c r="T4" s="775"/>
      <c r="U4" s="775"/>
      <c r="V4" s="775"/>
      <c r="W4" s="775"/>
      <c r="X4" s="775"/>
      <c r="Y4" s="775"/>
      <c r="Z4" s="775"/>
      <c r="AA4" s="775"/>
      <c r="AB4" s="775"/>
      <c r="AC4" s="775"/>
      <c r="AD4" s="764" t="s">
        <v>191</v>
      </c>
    </row>
    <row r="5" spans="1:46" ht="15.75" customHeight="1" x14ac:dyDescent="0.2">
      <c r="A5" s="793" t="s">
        <v>49</v>
      </c>
      <c r="B5" s="795" t="s">
        <v>50</v>
      </c>
      <c r="C5" s="797" t="s">
        <v>51</v>
      </c>
      <c r="D5" s="807"/>
      <c r="E5" s="822"/>
      <c r="F5" s="824"/>
      <c r="G5" s="827" t="s">
        <v>47</v>
      </c>
      <c r="H5" s="809" t="s">
        <v>48</v>
      </c>
      <c r="I5" s="804"/>
      <c r="J5" s="799" t="s">
        <v>184</v>
      </c>
      <c r="K5" s="799" t="s">
        <v>186</v>
      </c>
      <c r="L5" s="819" t="s">
        <v>188</v>
      </c>
      <c r="M5" s="830" t="s">
        <v>189</v>
      </c>
      <c r="N5" s="783" t="s">
        <v>55</v>
      </c>
      <c r="O5" s="783" t="s">
        <v>56</v>
      </c>
      <c r="P5" s="779" t="s">
        <v>24</v>
      </c>
      <c r="Q5" s="781" t="s">
        <v>25</v>
      </c>
      <c r="R5" s="771" t="s">
        <v>40</v>
      </c>
      <c r="S5" s="772"/>
      <c r="T5" s="772"/>
      <c r="U5" s="776"/>
      <c r="V5" s="771" t="s">
        <v>162</v>
      </c>
      <c r="W5" s="772"/>
      <c r="X5" s="772"/>
      <c r="Y5" s="773"/>
      <c r="Z5" s="772" t="s">
        <v>181</v>
      </c>
      <c r="AA5" s="772"/>
      <c r="AB5" s="772"/>
      <c r="AC5" s="818"/>
      <c r="AD5" s="801"/>
    </row>
    <row r="6" spans="1:46" ht="39" customHeight="1" thickBot="1" x14ac:dyDescent="0.25">
      <c r="A6" s="794"/>
      <c r="B6" s="796"/>
      <c r="C6" s="798"/>
      <c r="D6" s="808"/>
      <c r="E6" s="831"/>
      <c r="F6" s="832"/>
      <c r="G6" s="833"/>
      <c r="H6" s="829"/>
      <c r="I6" s="805"/>
      <c r="J6" s="800"/>
      <c r="K6" s="800"/>
      <c r="L6" s="820"/>
      <c r="M6" s="770"/>
      <c r="N6" s="814"/>
      <c r="O6" s="784"/>
      <c r="P6" s="780"/>
      <c r="Q6" s="782"/>
      <c r="R6" s="488" t="s">
        <v>22</v>
      </c>
      <c r="S6" s="489" t="s">
        <v>31</v>
      </c>
      <c r="T6" s="50" t="s">
        <v>33</v>
      </c>
      <c r="U6" s="15" t="s">
        <v>34</v>
      </c>
      <c r="V6" s="497" t="s">
        <v>22</v>
      </c>
      <c r="W6" s="498" t="s">
        <v>31</v>
      </c>
      <c r="X6" s="50" t="s">
        <v>33</v>
      </c>
      <c r="Y6" s="15" t="s">
        <v>34</v>
      </c>
      <c r="Z6" s="497" t="s">
        <v>22</v>
      </c>
      <c r="AA6" s="498" t="s">
        <v>31</v>
      </c>
      <c r="AB6" s="50" t="s">
        <v>33</v>
      </c>
      <c r="AC6" s="15" t="s">
        <v>34</v>
      </c>
      <c r="AD6" s="802"/>
    </row>
    <row r="7" spans="1:46" s="53" customFormat="1" ht="30.75" customHeight="1" x14ac:dyDescent="0.25">
      <c r="A7" s="77"/>
      <c r="B7" s="78"/>
      <c r="C7" s="79"/>
      <c r="D7" s="200" t="s">
        <v>505</v>
      </c>
      <c r="E7" s="116" t="s">
        <v>102</v>
      </c>
      <c r="F7" s="117" t="s">
        <v>102</v>
      </c>
      <c r="G7" s="117">
        <v>2013</v>
      </c>
      <c r="H7" s="117">
        <v>2013</v>
      </c>
      <c r="I7" s="152">
        <f t="shared" ref="I7:I17" si="0">J7+K7+L7+R7+S7+T7+U7+V7+W7+X7+Y7+Z7+AA7+AB7+AC7+AD7</f>
        <v>5458</v>
      </c>
      <c r="J7" s="133">
        <v>0</v>
      </c>
      <c r="K7" s="285">
        <v>0</v>
      </c>
      <c r="L7" s="524">
        <f t="shared" ref="L7:L17" si="1">M7+N7+O7+P7+Q7</f>
        <v>5458</v>
      </c>
      <c r="M7" s="519">
        <v>0</v>
      </c>
      <c r="N7" s="545">
        <v>5458</v>
      </c>
      <c r="O7" s="520">
        <v>0</v>
      </c>
      <c r="P7" s="208">
        <v>0</v>
      </c>
      <c r="Q7" s="285">
        <v>0</v>
      </c>
      <c r="R7" s="677">
        <v>0</v>
      </c>
      <c r="S7" s="504">
        <v>0</v>
      </c>
      <c r="T7" s="208">
        <v>0</v>
      </c>
      <c r="U7" s="285">
        <v>0</v>
      </c>
      <c r="V7" s="677">
        <v>0</v>
      </c>
      <c r="W7" s="504">
        <v>0</v>
      </c>
      <c r="X7" s="208">
        <v>0</v>
      </c>
      <c r="Y7" s="285">
        <v>0</v>
      </c>
      <c r="Z7" s="677">
        <v>0</v>
      </c>
      <c r="AA7" s="504">
        <v>0</v>
      </c>
      <c r="AB7" s="208">
        <v>0</v>
      </c>
      <c r="AC7" s="285">
        <v>0</v>
      </c>
      <c r="AD7" s="134">
        <v>0</v>
      </c>
      <c r="AE7" s="153"/>
      <c r="AF7" s="153"/>
      <c r="AG7" s="153"/>
      <c r="AH7" s="153"/>
      <c r="AI7" s="153"/>
      <c r="AJ7" s="153"/>
      <c r="AK7" s="153"/>
      <c r="AL7" s="153"/>
      <c r="AM7"/>
      <c r="AN7"/>
      <c r="AO7"/>
      <c r="AP7"/>
      <c r="AQ7"/>
      <c r="AR7"/>
      <c r="AS7"/>
      <c r="AT7"/>
    </row>
    <row r="8" spans="1:46" s="54" customFormat="1" ht="30.75" customHeight="1" x14ac:dyDescent="0.25">
      <c r="A8" s="69"/>
      <c r="B8" s="70"/>
      <c r="C8" s="80"/>
      <c r="D8" s="175" t="s">
        <v>506</v>
      </c>
      <c r="E8" s="60" t="s">
        <v>102</v>
      </c>
      <c r="F8" s="61" t="s">
        <v>102</v>
      </c>
      <c r="G8" s="61">
        <v>2013</v>
      </c>
      <c r="H8" s="61">
        <v>2013</v>
      </c>
      <c r="I8" s="152">
        <f t="shared" si="0"/>
        <v>845</v>
      </c>
      <c r="J8" s="132">
        <v>0</v>
      </c>
      <c r="K8" s="132">
        <v>0</v>
      </c>
      <c r="L8" s="524">
        <f t="shared" si="1"/>
        <v>845</v>
      </c>
      <c r="M8" s="522">
        <v>0</v>
      </c>
      <c r="N8" s="525">
        <v>845</v>
      </c>
      <c r="O8" s="531">
        <v>0</v>
      </c>
      <c r="P8" s="137">
        <v>0</v>
      </c>
      <c r="Q8" s="384">
        <v>0</v>
      </c>
      <c r="R8" s="676">
        <v>0</v>
      </c>
      <c r="S8" s="681">
        <v>0</v>
      </c>
      <c r="T8" s="137">
        <v>0</v>
      </c>
      <c r="U8" s="384">
        <v>0</v>
      </c>
      <c r="V8" s="676">
        <v>0</v>
      </c>
      <c r="W8" s="681">
        <v>0</v>
      </c>
      <c r="X8" s="137">
        <v>0</v>
      </c>
      <c r="Y8" s="384">
        <v>0</v>
      </c>
      <c r="Z8" s="638">
        <v>0</v>
      </c>
      <c r="AA8" s="506">
        <v>0</v>
      </c>
      <c r="AB8" s="148">
        <v>0</v>
      </c>
      <c r="AC8" s="207">
        <v>0</v>
      </c>
      <c r="AD8" s="145">
        <v>0</v>
      </c>
      <c r="AE8" s="153"/>
      <c r="AF8" s="153"/>
      <c r="AG8" s="153"/>
      <c r="AH8" s="153"/>
      <c r="AI8" s="153"/>
      <c r="AJ8" s="153"/>
      <c r="AK8" s="153"/>
      <c r="AL8" s="153"/>
      <c r="AM8"/>
      <c r="AN8"/>
      <c r="AO8"/>
      <c r="AP8"/>
      <c r="AQ8"/>
      <c r="AR8"/>
      <c r="AS8"/>
      <c r="AT8"/>
    </row>
    <row r="9" spans="1:46" s="54" customFormat="1" ht="25.5" customHeight="1" x14ac:dyDescent="0.25">
      <c r="A9" s="69"/>
      <c r="B9" s="70"/>
      <c r="C9" s="80"/>
      <c r="D9" s="202" t="s">
        <v>507</v>
      </c>
      <c r="E9" s="60" t="s">
        <v>102</v>
      </c>
      <c r="F9" s="61" t="s">
        <v>102</v>
      </c>
      <c r="G9" s="61">
        <v>2013</v>
      </c>
      <c r="H9" s="61">
        <v>2013</v>
      </c>
      <c r="I9" s="152">
        <f t="shared" si="0"/>
        <v>1966</v>
      </c>
      <c r="J9" s="144">
        <v>0</v>
      </c>
      <c r="K9" s="207">
        <v>0</v>
      </c>
      <c r="L9" s="524">
        <f t="shared" si="1"/>
        <v>1966</v>
      </c>
      <c r="M9" s="522">
        <v>0</v>
      </c>
      <c r="N9" s="525">
        <v>1966</v>
      </c>
      <c r="O9" s="531">
        <v>0</v>
      </c>
      <c r="P9" s="148">
        <v>0</v>
      </c>
      <c r="Q9" s="384">
        <v>0</v>
      </c>
      <c r="R9" s="676">
        <v>0</v>
      </c>
      <c r="S9" s="681">
        <v>0</v>
      </c>
      <c r="T9" s="137">
        <v>0</v>
      </c>
      <c r="U9" s="384">
        <v>0</v>
      </c>
      <c r="V9" s="676">
        <v>0</v>
      </c>
      <c r="W9" s="681">
        <v>0</v>
      </c>
      <c r="X9" s="137">
        <v>0</v>
      </c>
      <c r="Y9" s="384">
        <v>0</v>
      </c>
      <c r="Z9" s="638">
        <v>0</v>
      </c>
      <c r="AA9" s="506">
        <v>0</v>
      </c>
      <c r="AB9" s="148">
        <v>0</v>
      </c>
      <c r="AC9" s="207">
        <v>0</v>
      </c>
      <c r="AD9" s="145">
        <v>0</v>
      </c>
      <c r="AE9" s="153"/>
      <c r="AF9" s="153"/>
      <c r="AG9" s="153"/>
      <c r="AH9" s="153"/>
      <c r="AI9" s="153"/>
      <c r="AJ9" s="153"/>
      <c r="AK9" s="153"/>
      <c r="AL9" s="153"/>
      <c r="AM9"/>
      <c r="AN9"/>
      <c r="AO9"/>
      <c r="AP9"/>
      <c r="AQ9"/>
      <c r="AR9"/>
      <c r="AS9"/>
      <c r="AT9"/>
    </row>
    <row r="10" spans="1:46" s="54" customFormat="1" ht="25.5" customHeight="1" x14ac:dyDescent="0.25">
      <c r="A10" s="69"/>
      <c r="B10" s="70"/>
      <c r="C10" s="80"/>
      <c r="D10" s="201" t="s">
        <v>508</v>
      </c>
      <c r="E10" s="60" t="s">
        <v>102</v>
      </c>
      <c r="F10" s="61" t="s">
        <v>102</v>
      </c>
      <c r="G10" s="61">
        <v>2013</v>
      </c>
      <c r="H10" s="61">
        <v>2014</v>
      </c>
      <c r="I10" s="152">
        <f t="shared" si="0"/>
        <v>18750</v>
      </c>
      <c r="J10" s="144">
        <v>0</v>
      </c>
      <c r="K10" s="207">
        <v>0</v>
      </c>
      <c r="L10" s="524">
        <f t="shared" si="1"/>
        <v>3900</v>
      </c>
      <c r="M10" s="522">
        <v>0</v>
      </c>
      <c r="N10" s="525">
        <v>0</v>
      </c>
      <c r="O10" s="531">
        <v>0</v>
      </c>
      <c r="P10" s="148">
        <v>3900</v>
      </c>
      <c r="Q10" s="384">
        <v>0</v>
      </c>
      <c r="R10" s="638">
        <v>14850</v>
      </c>
      <c r="S10" s="681">
        <v>0</v>
      </c>
      <c r="T10" s="137">
        <v>0</v>
      </c>
      <c r="U10" s="384">
        <v>0</v>
      </c>
      <c r="V10" s="676">
        <v>0</v>
      </c>
      <c r="W10" s="681">
        <v>0</v>
      </c>
      <c r="X10" s="137">
        <v>0</v>
      </c>
      <c r="Y10" s="384">
        <v>0</v>
      </c>
      <c r="Z10" s="638">
        <v>0</v>
      </c>
      <c r="AA10" s="506">
        <v>0</v>
      </c>
      <c r="AB10" s="148">
        <v>0</v>
      </c>
      <c r="AC10" s="207">
        <v>0</v>
      </c>
      <c r="AD10" s="145">
        <v>0</v>
      </c>
      <c r="AE10" s="153"/>
      <c r="AF10" s="153"/>
      <c r="AG10" s="153"/>
      <c r="AH10" s="153"/>
      <c r="AI10" s="153"/>
      <c r="AJ10" s="153"/>
      <c r="AK10" s="153"/>
      <c r="AL10" s="153"/>
      <c r="AM10"/>
      <c r="AN10"/>
      <c r="AO10"/>
      <c r="AP10"/>
      <c r="AQ10"/>
      <c r="AR10"/>
      <c r="AS10"/>
      <c r="AT10"/>
    </row>
    <row r="11" spans="1:46" s="54" customFormat="1" ht="30.75" customHeight="1" x14ac:dyDescent="0.25">
      <c r="A11" s="69"/>
      <c r="B11" s="70"/>
      <c r="C11" s="80"/>
      <c r="D11" s="201" t="s">
        <v>509</v>
      </c>
      <c r="E11" s="60" t="s">
        <v>102</v>
      </c>
      <c r="F11" s="61" t="s">
        <v>102</v>
      </c>
      <c r="G11" s="61">
        <v>2014</v>
      </c>
      <c r="H11" s="61">
        <v>2014</v>
      </c>
      <c r="I11" s="152">
        <f t="shared" si="0"/>
        <v>528</v>
      </c>
      <c r="J11" s="151">
        <v>0</v>
      </c>
      <c r="K11" s="207">
        <v>0</v>
      </c>
      <c r="L11" s="524">
        <f t="shared" si="1"/>
        <v>0</v>
      </c>
      <c r="M11" s="522">
        <v>0</v>
      </c>
      <c r="N11" s="525">
        <v>0</v>
      </c>
      <c r="O11" s="531">
        <v>0</v>
      </c>
      <c r="P11" s="148">
        <v>0</v>
      </c>
      <c r="Q11" s="384">
        <v>0</v>
      </c>
      <c r="R11" s="638">
        <v>528</v>
      </c>
      <c r="S11" s="681">
        <v>0</v>
      </c>
      <c r="T11" s="137">
        <v>0</v>
      </c>
      <c r="U11" s="384">
        <v>0</v>
      </c>
      <c r="V11" s="676">
        <v>0</v>
      </c>
      <c r="W11" s="681">
        <v>0</v>
      </c>
      <c r="X11" s="137">
        <v>0</v>
      </c>
      <c r="Y11" s="384">
        <v>0</v>
      </c>
      <c r="Z11" s="638">
        <v>0</v>
      </c>
      <c r="AA11" s="506">
        <v>0</v>
      </c>
      <c r="AB11" s="148">
        <v>0</v>
      </c>
      <c r="AC11" s="207">
        <v>0</v>
      </c>
      <c r="AD11" s="145">
        <v>0</v>
      </c>
      <c r="AE11" s="153"/>
      <c r="AF11" s="153"/>
      <c r="AG11" s="153"/>
      <c r="AH11" s="153"/>
      <c r="AI11" s="153"/>
      <c r="AJ11" s="153"/>
      <c r="AK11" s="153"/>
      <c r="AL11" s="153"/>
      <c r="AM11"/>
      <c r="AN11"/>
      <c r="AO11"/>
      <c r="AP11"/>
      <c r="AQ11"/>
      <c r="AR11"/>
      <c r="AS11"/>
      <c r="AT11"/>
    </row>
    <row r="12" spans="1:46" s="54" customFormat="1" ht="30.75" customHeight="1" x14ac:dyDescent="0.25">
      <c r="A12" s="69"/>
      <c r="B12" s="70"/>
      <c r="C12" s="80"/>
      <c r="D12" s="212" t="s">
        <v>510</v>
      </c>
      <c r="E12" s="60" t="s">
        <v>102</v>
      </c>
      <c r="F12" s="61" t="s">
        <v>102</v>
      </c>
      <c r="G12" s="61">
        <v>2014</v>
      </c>
      <c r="H12" s="61">
        <v>2014</v>
      </c>
      <c r="I12" s="152">
        <f t="shared" si="0"/>
        <v>3000</v>
      </c>
      <c r="J12" s="144">
        <v>0</v>
      </c>
      <c r="K12" s="207">
        <v>0</v>
      </c>
      <c r="L12" s="524">
        <f t="shared" si="1"/>
        <v>0</v>
      </c>
      <c r="M12" s="522">
        <v>0</v>
      </c>
      <c r="N12" s="525">
        <v>0</v>
      </c>
      <c r="O12" s="531">
        <v>0</v>
      </c>
      <c r="P12" s="148">
        <v>0</v>
      </c>
      <c r="Q12" s="384">
        <v>0</v>
      </c>
      <c r="R12" s="638">
        <v>3000</v>
      </c>
      <c r="S12" s="681">
        <v>0</v>
      </c>
      <c r="T12" s="137">
        <v>0</v>
      </c>
      <c r="U12" s="384">
        <v>0</v>
      </c>
      <c r="V12" s="676">
        <v>0</v>
      </c>
      <c r="W12" s="681">
        <v>0</v>
      </c>
      <c r="X12" s="137">
        <v>0</v>
      </c>
      <c r="Y12" s="384">
        <v>0</v>
      </c>
      <c r="Z12" s="638">
        <v>0</v>
      </c>
      <c r="AA12" s="506">
        <v>0</v>
      </c>
      <c r="AB12" s="148">
        <v>0</v>
      </c>
      <c r="AC12" s="207">
        <v>0</v>
      </c>
      <c r="AD12" s="145">
        <v>0</v>
      </c>
      <c r="AE12" s="153"/>
      <c r="AF12" s="153"/>
      <c r="AG12" s="153"/>
      <c r="AH12" s="153"/>
      <c r="AI12" s="153"/>
      <c r="AJ12" s="153"/>
      <c r="AK12" s="153"/>
      <c r="AL12" s="153"/>
      <c r="AM12"/>
      <c r="AN12"/>
      <c r="AO12"/>
      <c r="AP12"/>
      <c r="AQ12"/>
      <c r="AR12"/>
      <c r="AS12"/>
      <c r="AT12"/>
    </row>
    <row r="13" spans="1:46" s="54" customFormat="1" ht="25.5" customHeight="1" x14ac:dyDescent="0.25">
      <c r="A13" s="69"/>
      <c r="B13" s="70"/>
      <c r="C13" s="80"/>
      <c r="D13" s="201" t="s">
        <v>170</v>
      </c>
      <c r="E13" s="60" t="s">
        <v>102</v>
      </c>
      <c r="F13" s="61" t="s">
        <v>102</v>
      </c>
      <c r="G13" s="61">
        <v>2014</v>
      </c>
      <c r="H13" s="61">
        <v>2014</v>
      </c>
      <c r="I13" s="152">
        <f t="shared" si="0"/>
        <v>55540</v>
      </c>
      <c r="J13" s="144">
        <v>32000</v>
      </c>
      <c r="K13" s="207">
        <v>0</v>
      </c>
      <c r="L13" s="524">
        <f t="shared" si="1"/>
        <v>0</v>
      </c>
      <c r="M13" s="522">
        <v>0</v>
      </c>
      <c r="N13" s="525">
        <v>0</v>
      </c>
      <c r="O13" s="531">
        <v>0</v>
      </c>
      <c r="P13" s="148">
        <v>0</v>
      </c>
      <c r="Q13" s="384">
        <v>0</v>
      </c>
      <c r="R13" s="638">
        <v>23540</v>
      </c>
      <c r="S13" s="681">
        <v>0</v>
      </c>
      <c r="T13" s="137">
        <v>0</v>
      </c>
      <c r="U13" s="384">
        <v>0</v>
      </c>
      <c r="V13" s="676">
        <v>0</v>
      </c>
      <c r="W13" s="681">
        <v>0</v>
      </c>
      <c r="X13" s="137">
        <v>0</v>
      </c>
      <c r="Y13" s="384">
        <v>0</v>
      </c>
      <c r="Z13" s="638">
        <v>0</v>
      </c>
      <c r="AA13" s="506">
        <v>0</v>
      </c>
      <c r="AB13" s="148">
        <v>0</v>
      </c>
      <c r="AC13" s="207">
        <v>0</v>
      </c>
      <c r="AD13" s="145">
        <v>0</v>
      </c>
      <c r="AE13" s="153"/>
      <c r="AF13" s="153"/>
      <c r="AG13" s="153"/>
      <c r="AH13" s="153"/>
      <c r="AI13" s="153"/>
      <c r="AJ13" s="153"/>
      <c r="AK13" s="153"/>
      <c r="AL13" s="153"/>
      <c r="AM13"/>
      <c r="AN13"/>
      <c r="AO13"/>
      <c r="AP13"/>
      <c r="AQ13"/>
      <c r="AR13"/>
      <c r="AS13"/>
      <c r="AT13"/>
    </row>
    <row r="14" spans="1:46" s="54" customFormat="1" ht="25.5" customHeight="1" x14ac:dyDescent="0.25">
      <c r="A14" s="69"/>
      <c r="B14" s="70"/>
      <c r="C14" s="80"/>
      <c r="D14" s="175" t="s">
        <v>169</v>
      </c>
      <c r="E14" s="60" t="s">
        <v>102</v>
      </c>
      <c r="F14" s="61" t="s">
        <v>102</v>
      </c>
      <c r="G14" s="61">
        <v>2014</v>
      </c>
      <c r="H14" s="61">
        <v>2014</v>
      </c>
      <c r="I14" s="152">
        <f t="shared" si="0"/>
        <v>15568</v>
      </c>
      <c r="J14" s="144">
        <v>0</v>
      </c>
      <c r="K14" s="207">
        <v>0</v>
      </c>
      <c r="L14" s="524">
        <f t="shared" si="1"/>
        <v>0</v>
      </c>
      <c r="M14" s="522">
        <v>0</v>
      </c>
      <c r="N14" s="525">
        <v>0</v>
      </c>
      <c r="O14" s="531">
        <v>0</v>
      </c>
      <c r="P14" s="148">
        <v>0</v>
      </c>
      <c r="Q14" s="384">
        <v>0</v>
      </c>
      <c r="R14" s="638">
        <v>12251</v>
      </c>
      <c r="S14" s="681">
        <v>0</v>
      </c>
      <c r="T14" s="137">
        <v>0</v>
      </c>
      <c r="U14" s="384">
        <v>0</v>
      </c>
      <c r="V14" s="676">
        <v>0</v>
      </c>
      <c r="W14" s="681">
        <v>0</v>
      </c>
      <c r="X14" s="137">
        <v>0</v>
      </c>
      <c r="Y14" s="384">
        <v>0</v>
      </c>
      <c r="Z14" s="638">
        <v>3317</v>
      </c>
      <c r="AA14" s="506">
        <v>0</v>
      </c>
      <c r="AB14" s="148">
        <v>0</v>
      </c>
      <c r="AC14" s="207">
        <v>0</v>
      </c>
      <c r="AD14" s="145">
        <v>0</v>
      </c>
      <c r="AE14" s="153"/>
      <c r="AF14" s="153"/>
      <c r="AG14" s="153"/>
      <c r="AH14" s="153"/>
      <c r="AI14" s="153"/>
      <c r="AJ14" s="153"/>
      <c r="AK14" s="153"/>
      <c r="AL14" s="153"/>
      <c r="AM14"/>
      <c r="AN14"/>
      <c r="AO14"/>
      <c r="AP14"/>
      <c r="AQ14"/>
      <c r="AR14"/>
      <c r="AS14"/>
      <c r="AT14"/>
    </row>
    <row r="15" spans="1:46" s="54" customFormat="1" ht="25.5" customHeight="1" x14ac:dyDescent="0.25">
      <c r="A15" s="69"/>
      <c r="B15" s="70"/>
      <c r="C15" s="80"/>
      <c r="D15" s="212" t="s">
        <v>171</v>
      </c>
      <c r="E15" s="60" t="s">
        <v>102</v>
      </c>
      <c r="F15" s="61" t="s">
        <v>102</v>
      </c>
      <c r="G15" s="61">
        <v>2015</v>
      </c>
      <c r="H15" s="61">
        <v>2015</v>
      </c>
      <c r="I15" s="152">
        <f t="shared" si="0"/>
        <v>8905</v>
      </c>
      <c r="J15" s="144">
        <v>0</v>
      </c>
      <c r="K15" s="207">
        <v>0</v>
      </c>
      <c r="L15" s="524">
        <f t="shared" si="1"/>
        <v>0</v>
      </c>
      <c r="M15" s="522">
        <v>0</v>
      </c>
      <c r="N15" s="523">
        <v>0</v>
      </c>
      <c r="O15" s="531">
        <v>0</v>
      </c>
      <c r="P15" s="148">
        <v>0</v>
      </c>
      <c r="Q15" s="384">
        <v>0</v>
      </c>
      <c r="R15" s="638">
        <v>0</v>
      </c>
      <c r="S15" s="681">
        <v>0</v>
      </c>
      <c r="T15" s="137">
        <v>0</v>
      </c>
      <c r="U15" s="384">
        <v>0</v>
      </c>
      <c r="V15" s="638">
        <v>8905</v>
      </c>
      <c r="W15" s="681">
        <v>0</v>
      </c>
      <c r="X15" s="137">
        <v>0</v>
      </c>
      <c r="Y15" s="384">
        <v>0</v>
      </c>
      <c r="Z15" s="638">
        <v>0</v>
      </c>
      <c r="AA15" s="506">
        <v>0</v>
      </c>
      <c r="AB15" s="148">
        <v>0</v>
      </c>
      <c r="AC15" s="207">
        <v>0</v>
      </c>
      <c r="AD15" s="145">
        <v>0</v>
      </c>
      <c r="AE15" s="153"/>
      <c r="AF15" s="153"/>
      <c r="AG15" s="153"/>
      <c r="AH15" s="153"/>
      <c r="AI15" s="153"/>
      <c r="AJ15" s="153"/>
      <c r="AK15" s="153"/>
      <c r="AL15" s="153"/>
      <c r="AM15"/>
      <c r="AN15"/>
      <c r="AO15"/>
      <c r="AP15"/>
      <c r="AQ15"/>
      <c r="AR15"/>
      <c r="AS15"/>
      <c r="AT15"/>
    </row>
    <row r="16" spans="1:46" s="54" customFormat="1" ht="25.5" customHeight="1" x14ac:dyDescent="0.25">
      <c r="A16" s="69"/>
      <c r="B16" s="70"/>
      <c r="C16" s="80"/>
      <c r="D16" s="251" t="s">
        <v>172</v>
      </c>
      <c r="E16" s="60" t="s">
        <v>102</v>
      </c>
      <c r="F16" s="61" t="s">
        <v>102</v>
      </c>
      <c r="G16" s="61">
        <v>2016</v>
      </c>
      <c r="H16" s="61">
        <v>2016</v>
      </c>
      <c r="I16" s="152">
        <f t="shared" si="0"/>
        <v>1000</v>
      </c>
      <c r="J16" s="144">
        <v>0</v>
      </c>
      <c r="K16" s="207">
        <v>0</v>
      </c>
      <c r="L16" s="524">
        <f t="shared" si="1"/>
        <v>0</v>
      </c>
      <c r="M16" s="522">
        <v>0</v>
      </c>
      <c r="N16" s="523">
        <v>0</v>
      </c>
      <c r="O16" s="531">
        <v>0</v>
      </c>
      <c r="P16" s="148">
        <v>0</v>
      </c>
      <c r="Q16" s="384">
        <v>0</v>
      </c>
      <c r="R16" s="638">
        <v>0</v>
      </c>
      <c r="S16" s="681">
        <v>0</v>
      </c>
      <c r="T16" s="137">
        <v>0</v>
      </c>
      <c r="U16" s="384">
        <v>0</v>
      </c>
      <c r="V16" s="638">
        <v>0</v>
      </c>
      <c r="W16" s="681">
        <v>0</v>
      </c>
      <c r="X16" s="137">
        <v>0</v>
      </c>
      <c r="Y16" s="384">
        <v>0</v>
      </c>
      <c r="Z16" s="638">
        <v>1000</v>
      </c>
      <c r="AA16" s="506">
        <v>0</v>
      </c>
      <c r="AB16" s="148">
        <v>0</v>
      </c>
      <c r="AC16" s="207">
        <v>0</v>
      </c>
      <c r="AD16" s="145">
        <v>0</v>
      </c>
      <c r="AE16" s="153"/>
      <c r="AF16" s="153"/>
      <c r="AG16" s="153"/>
      <c r="AH16" s="153"/>
      <c r="AI16" s="153"/>
      <c r="AJ16" s="153"/>
      <c r="AK16" s="153"/>
      <c r="AL16" s="153"/>
      <c r="AM16"/>
      <c r="AN16"/>
      <c r="AO16"/>
      <c r="AP16"/>
      <c r="AQ16"/>
      <c r="AR16"/>
      <c r="AS16"/>
      <c r="AT16"/>
    </row>
    <row r="17" spans="1:46" s="54" customFormat="1" ht="30.75" customHeight="1" thickBot="1" x14ac:dyDescent="0.3">
      <c r="A17" s="69"/>
      <c r="B17" s="70"/>
      <c r="C17" s="80"/>
      <c r="D17" s="212" t="s">
        <v>173</v>
      </c>
      <c r="E17" s="60" t="s">
        <v>102</v>
      </c>
      <c r="F17" s="61" t="s">
        <v>102</v>
      </c>
      <c r="G17" s="61">
        <v>2016</v>
      </c>
      <c r="H17" s="61">
        <v>2016</v>
      </c>
      <c r="I17" s="152">
        <f t="shared" si="0"/>
        <v>3000</v>
      </c>
      <c r="J17" s="144">
        <v>0</v>
      </c>
      <c r="K17" s="207">
        <v>0</v>
      </c>
      <c r="L17" s="524">
        <f t="shared" si="1"/>
        <v>0</v>
      </c>
      <c r="M17" s="522">
        <v>0</v>
      </c>
      <c r="N17" s="523">
        <v>0</v>
      </c>
      <c r="O17" s="531">
        <v>0</v>
      </c>
      <c r="P17" s="148">
        <v>0</v>
      </c>
      <c r="Q17" s="384">
        <v>0</v>
      </c>
      <c r="R17" s="638">
        <v>0</v>
      </c>
      <c r="S17" s="681">
        <v>0</v>
      </c>
      <c r="T17" s="137">
        <v>0</v>
      </c>
      <c r="U17" s="384">
        <v>0</v>
      </c>
      <c r="V17" s="638">
        <v>0</v>
      </c>
      <c r="W17" s="681">
        <v>0</v>
      </c>
      <c r="X17" s="137">
        <v>0</v>
      </c>
      <c r="Y17" s="384">
        <v>0</v>
      </c>
      <c r="Z17" s="638">
        <v>3000</v>
      </c>
      <c r="AA17" s="506">
        <v>0</v>
      </c>
      <c r="AB17" s="148">
        <v>0</v>
      </c>
      <c r="AC17" s="207">
        <v>0</v>
      </c>
      <c r="AD17" s="145">
        <v>0</v>
      </c>
      <c r="AE17" s="153"/>
      <c r="AF17" s="153"/>
      <c r="AG17" s="153"/>
      <c r="AH17" s="153"/>
      <c r="AI17" s="153"/>
      <c r="AJ17" s="153"/>
      <c r="AK17" s="153"/>
      <c r="AL17" s="153"/>
      <c r="AM17"/>
      <c r="AN17"/>
      <c r="AO17"/>
      <c r="AP17"/>
      <c r="AQ17"/>
      <c r="AR17"/>
      <c r="AS17"/>
      <c r="AT17"/>
    </row>
    <row r="18" spans="1:46" s="55" customFormat="1" ht="23.1" customHeight="1" thickBot="1" x14ac:dyDescent="0.3">
      <c r="A18" s="71"/>
      <c r="B18" s="72"/>
      <c r="C18" s="81"/>
      <c r="D18" s="815" t="s">
        <v>1</v>
      </c>
      <c r="E18" s="816"/>
      <c r="F18" s="816"/>
      <c r="G18" s="816"/>
      <c r="H18" s="817"/>
      <c r="I18" s="123">
        <f t="shared" ref="I18:AD18" si="2">SUM(I7:I17)</f>
        <v>114560</v>
      </c>
      <c r="J18" s="124">
        <f t="shared" si="2"/>
        <v>32000</v>
      </c>
      <c r="K18" s="125">
        <f t="shared" si="2"/>
        <v>0</v>
      </c>
      <c r="L18" s="485">
        <f t="shared" si="2"/>
        <v>12169</v>
      </c>
      <c r="M18" s="486">
        <f t="shared" si="2"/>
        <v>0</v>
      </c>
      <c r="N18" s="487">
        <f t="shared" si="2"/>
        <v>8269</v>
      </c>
      <c r="O18" s="487">
        <f t="shared" si="2"/>
        <v>0</v>
      </c>
      <c r="P18" s="126">
        <f t="shared" si="2"/>
        <v>3900</v>
      </c>
      <c r="Q18" s="125">
        <f t="shared" si="2"/>
        <v>0</v>
      </c>
      <c r="R18" s="495">
        <f t="shared" si="2"/>
        <v>54169</v>
      </c>
      <c r="S18" s="496">
        <f t="shared" si="2"/>
        <v>0</v>
      </c>
      <c r="T18" s="129">
        <f t="shared" si="2"/>
        <v>0</v>
      </c>
      <c r="U18" s="125">
        <f t="shared" si="2"/>
        <v>0</v>
      </c>
      <c r="V18" s="495">
        <f t="shared" si="2"/>
        <v>8905</v>
      </c>
      <c r="W18" s="496">
        <f t="shared" si="2"/>
        <v>0</v>
      </c>
      <c r="X18" s="126">
        <f t="shared" si="2"/>
        <v>0</v>
      </c>
      <c r="Y18" s="125">
        <f t="shared" si="2"/>
        <v>0</v>
      </c>
      <c r="Z18" s="495">
        <f t="shared" si="2"/>
        <v>7317</v>
      </c>
      <c r="AA18" s="496">
        <f t="shared" si="2"/>
        <v>0</v>
      </c>
      <c r="AB18" s="126">
        <f t="shared" si="2"/>
        <v>0</v>
      </c>
      <c r="AC18" s="125">
        <f t="shared" si="2"/>
        <v>0</v>
      </c>
      <c r="AD18" s="130">
        <f t="shared" si="2"/>
        <v>0</v>
      </c>
      <c r="AE18" s="153"/>
    </row>
    <row r="19" spans="1:46" s="55" customFormat="1" ht="7.5" customHeight="1" x14ac:dyDescent="0.25">
      <c r="A19" s="76"/>
      <c r="B19" s="76"/>
      <c r="C19" s="76"/>
      <c r="D19" s="82"/>
      <c r="E19" s="82"/>
      <c r="F19" s="82"/>
      <c r="G19" s="82"/>
      <c r="H19" s="82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91"/>
      <c r="AA19" s="91"/>
      <c r="AB19" s="91"/>
      <c r="AC19" s="91"/>
      <c r="AD19" s="91"/>
    </row>
    <row r="20" spans="1:46" ht="60.75" customHeight="1" x14ac:dyDescent="0.2"/>
    <row r="21" spans="1:46" ht="24.75" customHeight="1" x14ac:dyDescent="0.25">
      <c r="A21" s="5"/>
      <c r="D21" s="113" t="s">
        <v>59</v>
      </c>
      <c r="E21" s="114" t="s">
        <v>73</v>
      </c>
      <c r="F21" s="115"/>
      <c r="G21" s="115"/>
      <c r="H21" s="115"/>
      <c r="I21" s="115"/>
      <c r="J21" s="115"/>
      <c r="K21" s="115"/>
      <c r="L21" s="115"/>
      <c r="M21" s="14"/>
      <c r="N21" s="14"/>
      <c r="O21" s="14"/>
      <c r="P21" s="14"/>
      <c r="Q21" s="1"/>
      <c r="AD21" s="4" t="s">
        <v>30</v>
      </c>
    </row>
    <row r="22" spans="1:46" ht="15" customHeight="1" thickBot="1" x14ac:dyDescent="0.25">
      <c r="A22" s="787" t="s">
        <v>52</v>
      </c>
      <c r="B22" s="788"/>
      <c r="C22" s="789"/>
      <c r="I22" s="6" t="s">
        <v>2</v>
      </c>
      <c r="J22" s="6" t="s">
        <v>3</v>
      </c>
      <c r="K22" s="6" t="s">
        <v>4</v>
      </c>
      <c r="L22" s="6" t="s">
        <v>5</v>
      </c>
      <c r="M22" s="6" t="s">
        <v>6</v>
      </c>
      <c r="N22" s="6" t="s">
        <v>7</v>
      </c>
      <c r="O22" s="6" t="s">
        <v>8</v>
      </c>
      <c r="P22" s="7" t="s">
        <v>9</v>
      </c>
      <c r="Q22" s="7" t="s">
        <v>10</v>
      </c>
      <c r="R22" s="7" t="s">
        <v>11</v>
      </c>
      <c r="S22" s="7" t="s">
        <v>12</v>
      </c>
      <c r="T22" s="7" t="s">
        <v>13</v>
      </c>
      <c r="U22" s="7" t="s">
        <v>16</v>
      </c>
      <c r="V22" s="7" t="s">
        <v>21</v>
      </c>
      <c r="W22" s="7" t="s">
        <v>29</v>
      </c>
      <c r="X22" s="7" t="s">
        <v>35</v>
      </c>
      <c r="Y22" s="7" t="s">
        <v>36</v>
      </c>
      <c r="Z22" s="7" t="s">
        <v>37</v>
      </c>
      <c r="AA22" s="7" t="s">
        <v>38</v>
      </c>
      <c r="AB22" s="6" t="s">
        <v>39</v>
      </c>
      <c r="AC22" s="6" t="s">
        <v>43</v>
      </c>
      <c r="AD22" s="6" t="s">
        <v>54</v>
      </c>
    </row>
    <row r="23" spans="1:46" ht="15.75" customHeight="1" thickBot="1" x14ac:dyDescent="0.25">
      <c r="A23" s="790"/>
      <c r="B23" s="791"/>
      <c r="C23" s="792"/>
      <c r="D23" s="806" t="s">
        <v>0</v>
      </c>
      <c r="E23" s="821" t="s">
        <v>44</v>
      </c>
      <c r="F23" s="823" t="s">
        <v>45</v>
      </c>
      <c r="G23" s="825" t="s">
        <v>46</v>
      </c>
      <c r="H23" s="826"/>
      <c r="I23" s="803" t="s">
        <v>32</v>
      </c>
      <c r="J23" s="51" t="s">
        <v>42</v>
      </c>
      <c r="K23" s="51" t="s">
        <v>15</v>
      </c>
      <c r="L23" s="477" t="s">
        <v>14</v>
      </c>
      <c r="M23" s="811" t="s">
        <v>180</v>
      </c>
      <c r="N23" s="812"/>
      <c r="O23" s="812"/>
      <c r="P23" s="812"/>
      <c r="Q23" s="813"/>
      <c r="R23" s="774" t="s">
        <v>190</v>
      </c>
      <c r="S23" s="775"/>
      <c r="T23" s="775"/>
      <c r="U23" s="775"/>
      <c r="V23" s="775"/>
      <c r="W23" s="775"/>
      <c r="X23" s="775"/>
      <c r="Y23" s="775"/>
      <c r="Z23" s="775"/>
      <c r="AA23" s="775"/>
      <c r="AB23" s="775"/>
      <c r="AC23" s="775"/>
      <c r="AD23" s="764" t="s">
        <v>191</v>
      </c>
    </row>
    <row r="24" spans="1:46" ht="15.75" customHeight="1" x14ac:dyDescent="0.2">
      <c r="A24" s="793" t="s">
        <v>49</v>
      </c>
      <c r="B24" s="795" t="s">
        <v>50</v>
      </c>
      <c r="C24" s="797" t="s">
        <v>51</v>
      </c>
      <c r="D24" s="807"/>
      <c r="E24" s="822"/>
      <c r="F24" s="824"/>
      <c r="G24" s="827" t="s">
        <v>47</v>
      </c>
      <c r="H24" s="809" t="s">
        <v>48</v>
      </c>
      <c r="I24" s="804"/>
      <c r="J24" s="799" t="s">
        <v>184</v>
      </c>
      <c r="K24" s="799" t="s">
        <v>186</v>
      </c>
      <c r="L24" s="819" t="s">
        <v>188</v>
      </c>
      <c r="M24" s="830" t="s">
        <v>189</v>
      </c>
      <c r="N24" s="783" t="s">
        <v>55</v>
      </c>
      <c r="O24" s="783" t="s">
        <v>56</v>
      </c>
      <c r="P24" s="779" t="s">
        <v>24</v>
      </c>
      <c r="Q24" s="781" t="s">
        <v>25</v>
      </c>
      <c r="R24" s="771" t="s">
        <v>40</v>
      </c>
      <c r="S24" s="772"/>
      <c r="T24" s="772"/>
      <c r="U24" s="776"/>
      <c r="V24" s="771" t="s">
        <v>162</v>
      </c>
      <c r="W24" s="772"/>
      <c r="X24" s="772"/>
      <c r="Y24" s="773"/>
      <c r="Z24" s="772" t="s">
        <v>181</v>
      </c>
      <c r="AA24" s="772"/>
      <c r="AB24" s="772"/>
      <c r="AC24" s="818"/>
      <c r="AD24" s="801"/>
    </row>
    <row r="25" spans="1:46" ht="39" customHeight="1" thickBot="1" x14ac:dyDescent="0.25">
      <c r="A25" s="794"/>
      <c r="B25" s="796"/>
      <c r="C25" s="798"/>
      <c r="D25" s="808"/>
      <c r="E25" s="831"/>
      <c r="F25" s="832"/>
      <c r="G25" s="833"/>
      <c r="H25" s="829"/>
      <c r="I25" s="805"/>
      <c r="J25" s="800"/>
      <c r="K25" s="800"/>
      <c r="L25" s="820"/>
      <c r="M25" s="770"/>
      <c r="N25" s="814"/>
      <c r="O25" s="784"/>
      <c r="P25" s="780"/>
      <c r="Q25" s="782"/>
      <c r="R25" s="488" t="s">
        <v>22</v>
      </c>
      <c r="S25" s="489" t="s">
        <v>31</v>
      </c>
      <c r="T25" s="50" t="s">
        <v>33</v>
      </c>
      <c r="U25" s="15" t="s">
        <v>34</v>
      </c>
      <c r="V25" s="497" t="s">
        <v>22</v>
      </c>
      <c r="W25" s="498" t="s">
        <v>31</v>
      </c>
      <c r="X25" s="50" t="s">
        <v>33</v>
      </c>
      <c r="Y25" s="15" t="s">
        <v>34</v>
      </c>
      <c r="Z25" s="497" t="s">
        <v>22</v>
      </c>
      <c r="AA25" s="498" t="s">
        <v>31</v>
      </c>
      <c r="AB25" s="50" t="s">
        <v>33</v>
      </c>
      <c r="AC25" s="15" t="s">
        <v>34</v>
      </c>
      <c r="AD25" s="802"/>
    </row>
    <row r="26" spans="1:46" s="53" customFormat="1" ht="25.5" customHeight="1" x14ac:dyDescent="0.25">
      <c r="A26" s="77">
        <v>2219</v>
      </c>
      <c r="B26" s="78">
        <v>6121</v>
      </c>
      <c r="C26" s="79"/>
      <c r="D26" s="200" t="s">
        <v>192</v>
      </c>
      <c r="E26" s="441" t="s">
        <v>146</v>
      </c>
      <c r="F26" s="439" t="s">
        <v>146</v>
      </c>
      <c r="G26" s="440">
        <v>2012</v>
      </c>
      <c r="H26" s="443">
        <v>2013</v>
      </c>
      <c r="I26" s="152">
        <f t="shared" ref="I26:I37" si="3">J26+K26+L26+R26+S26+T26+U26+V26+W26+X26+Y26+Z26+AA26+AB26+AC26+AD26</f>
        <v>1200</v>
      </c>
      <c r="J26" s="132">
        <v>0</v>
      </c>
      <c r="K26" s="132">
        <v>60</v>
      </c>
      <c r="L26" s="524">
        <f t="shared" ref="L26:L37" si="4">M26+N26+O26+P26+Q26</f>
        <v>1140</v>
      </c>
      <c r="M26" s="535">
        <v>0</v>
      </c>
      <c r="N26" s="520">
        <v>600</v>
      </c>
      <c r="O26" s="520">
        <v>0</v>
      </c>
      <c r="P26" s="208">
        <v>0</v>
      </c>
      <c r="Q26" s="285">
        <v>540</v>
      </c>
      <c r="R26" s="638">
        <v>0</v>
      </c>
      <c r="S26" s="504">
        <v>0</v>
      </c>
      <c r="T26" s="208">
        <v>0</v>
      </c>
      <c r="U26" s="285">
        <v>0</v>
      </c>
      <c r="V26" s="677">
        <v>0</v>
      </c>
      <c r="W26" s="504">
        <v>0</v>
      </c>
      <c r="X26" s="137">
        <v>0</v>
      </c>
      <c r="Y26" s="139">
        <v>0</v>
      </c>
      <c r="Z26" s="676">
        <v>0</v>
      </c>
      <c r="AA26" s="681">
        <v>0</v>
      </c>
      <c r="AB26" s="137">
        <v>0</v>
      </c>
      <c r="AC26" s="141">
        <v>0</v>
      </c>
      <c r="AD26" s="142">
        <v>0</v>
      </c>
      <c r="AE26" s="143"/>
      <c r="AF26" s="143"/>
      <c r="AG26" s="143"/>
      <c r="AH26" s="143"/>
      <c r="AI26" s="143"/>
      <c r="AJ26" s="143"/>
      <c r="AK26" s="143"/>
    </row>
    <row r="27" spans="1:46" s="53" customFormat="1" ht="25.5" customHeight="1" x14ac:dyDescent="0.25">
      <c r="A27" s="69">
        <v>2321</v>
      </c>
      <c r="B27" s="70">
        <v>6121</v>
      </c>
      <c r="C27" s="80"/>
      <c r="D27" s="175" t="s">
        <v>193</v>
      </c>
      <c r="E27" s="442" t="s">
        <v>146</v>
      </c>
      <c r="F27" s="301" t="s">
        <v>146</v>
      </c>
      <c r="G27" s="301">
        <v>2012</v>
      </c>
      <c r="H27" s="302">
        <v>2014</v>
      </c>
      <c r="I27" s="152">
        <f t="shared" si="3"/>
        <v>80000</v>
      </c>
      <c r="J27" s="132">
        <v>0</v>
      </c>
      <c r="K27" s="132">
        <v>3000</v>
      </c>
      <c r="L27" s="524">
        <f t="shared" si="4"/>
        <v>40000</v>
      </c>
      <c r="M27" s="525">
        <v>0</v>
      </c>
      <c r="N27" s="523">
        <v>40000</v>
      </c>
      <c r="O27" s="523">
        <v>0</v>
      </c>
      <c r="P27" s="148">
        <v>0</v>
      </c>
      <c r="Q27" s="207">
        <v>0</v>
      </c>
      <c r="R27" s="638">
        <v>37000</v>
      </c>
      <c r="S27" s="506">
        <v>0</v>
      </c>
      <c r="T27" s="148">
        <v>0</v>
      </c>
      <c r="U27" s="207">
        <v>0</v>
      </c>
      <c r="V27" s="638">
        <v>0</v>
      </c>
      <c r="W27" s="506">
        <v>0</v>
      </c>
      <c r="X27" s="137">
        <v>0</v>
      </c>
      <c r="Y27" s="139">
        <v>0</v>
      </c>
      <c r="Z27" s="676">
        <v>0</v>
      </c>
      <c r="AA27" s="681">
        <v>0</v>
      </c>
      <c r="AB27" s="137">
        <v>0</v>
      </c>
      <c r="AC27" s="141">
        <v>0</v>
      </c>
      <c r="AD27" s="142">
        <v>0</v>
      </c>
      <c r="AE27" s="143"/>
      <c r="AF27" s="143"/>
      <c r="AG27" s="143"/>
      <c r="AH27" s="143"/>
      <c r="AI27" s="143"/>
      <c r="AJ27" s="143"/>
      <c r="AK27" s="143"/>
    </row>
    <row r="28" spans="1:46" s="53" customFormat="1" ht="25.5" customHeight="1" x14ac:dyDescent="0.25">
      <c r="A28" s="69">
        <v>2212</v>
      </c>
      <c r="B28" s="70">
        <v>6121</v>
      </c>
      <c r="C28" s="80"/>
      <c r="D28" s="202" t="s">
        <v>194</v>
      </c>
      <c r="E28" s="442" t="s">
        <v>146</v>
      </c>
      <c r="F28" s="301" t="s">
        <v>146</v>
      </c>
      <c r="G28" s="301">
        <v>2013</v>
      </c>
      <c r="H28" s="302">
        <v>2014</v>
      </c>
      <c r="I28" s="152">
        <f t="shared" si="3"/>
        <v>2000</v>
      </c>
      <c r="J28" s="132">
        <v>0</v>
      </c>
      <c r="K28" s="132">
        <v>0</v>
      </c>
      <c r="L28" s="524">
        <f t="shared" si="4"/>
        <v>2000</v>
      </c>
      <c r="M28" s="525">
        <v>0</v>
      </c>
      <c r="N28" s="523">
        <v>2000</v>
      </c>
      <c r="O28" s="523">
        <v>0</v>
      </c>
      <c r="P28" s="148">
        <v>0</v>
      </c>
      <c r="Q28" s="207">
        <v>0</v>
      </c>
      <c r="R28" s="638">
        <v>0</v>
      </c>
      <c r="S28" s="506">
        <v>0</v>
      </c>
      <c r="T28" s="148">
        <v>0</v>
      </c>
      <c r="U28" s="207">
        <v>0</v>
      </c>
      <c r="V28" s="638">
        <v>0</v>
      </c>
      <c r="W28" s="506">
        <v>0</v>
      </c>
      <c r="X28" s="137">
        <v>0</v>
      </c>
      <c r="Y28" s="139">
        <v>0</v>
      </c>
      <c r="Z28" s="676">
        <v>0</v>
      </c>
      <c r="AA28" s="681">
        <v>0</v>
      </c>
      <c r="AB28" s="137">
        <v>0</v>
      </c>
      <c r="AC28" s="141">
        <v>0</v>
      </c>
      <c r="AD28" s="142">
        <v>0</v>
      </c>
      <c r="AE28" s="143"/>
      <c r="AF28" s="143"/>
      <c r="AG28" s="143"/>
      <c r="AH28" s="143"/>
      <c r="AI28" s="143"/>
      <c r="AJ28" s="143"/>
      <c r="AK28" s="143"/>
    </row>
    <row r="29" spans="1:46" s="53" customFormat="1" ht="25.5" customHeight="1" x14ac:dyDescent="0.25">
      <c r="A29" s="69">
        <v>3429</v>
      </c>
      <c r="B29" s="70">
        <v>6121</v>
      </c>
      <c r="C29" s="80">
        <v>1022</v>
      </c>
      <c r="D29" s="201" t="s">
        <v>195</v>
      </c>
      <c r="E29" s="442" t="s">
        <v>146</v>
      </c>
      <c r="F29" s="301" t="s">
        <v>146</v>
      </c>
      <c r="G29" s="301">
        <v>2013</v>
      </c>
      <c r="H29" s="302">
        <v>2013</v>
      </c>
      <c r="I29" s="152">
        <f t="shared" si="3"/>
        <v>14600</v>
      </c>
      <c r="J29" s="132">
        <v>0</v>
      </c>
      <c r="K29" s="132">
        <v>0</v>
      </c>
      <c r="L29" s="524">
        <f t="shared" si="4"/>
        <v>14600</v>
      </c>
      <c r="M29" s="525">
        <v>0</v>
      </c>
      <c r="N29" s="523">
        <v>3330</v>
      </c>
      <c r="O29" s="523">
        <v>0</v>
      </c>
      <c r="P29" s="148">
        <v>11270</v>
      </c>
      <c r="Q29" s="207">
        <v>0</v>
      </c>
      <c r="R29" s="638">
        <v>0</v>
      </c>
      <c r="S29" s="506">
        <v>0</v>
      </c>
      <c r="T29" s="148">
        <v>0</v>
      </c>
      <c r="U29" s="207">
        <v>0</v>
      </c>
      <c r="V29" s="638">
        <v>0</v>
      </c>
      <c r="W29" s="506">
        <v>0</v>
      </c>
      <c r="X29" s="137">
        <v>0</v>
      </c>
      <c r="Y29" s="139">
        <v>0</v>
      </c>
      <c r="Z29" s="676">
        <v>0</v>
      </c>
      <c r="AA29" s="681">
        <v>0</v>
      </c>
      <c r="AB29" s="137">
        <v>0</v>
      </c>
      <c r="AC29" s="141">
        <v>0</v>
      </c>
      <c r="AD29" s="142">
        <v>0</v>
      </c>
      <c r="AE29" s="143"/>
      <c r="AF29" s="143"/>
      <c r="AG29" s="143"/>
      <c r="AH29" s="143"/>
      <c r="AI29" s="143"/>
      <c r="AJ29" s="143"/>
      <c r="AK29" s="143"/>
    </row>
    <row r="30" spans="1:46" s="53" customFormat="1" ht="25.5" customHeight="1" x14ac:dyDescent="0.25">
      <c r="A30" s="69">
        <v>5512</v>
      </c>
      <c r="B30" s="70">
        <v>6121</v>
      </c>
      <c r="C30" s="80">
        <v>1025</v>
      </c>
      <c r="D30" s="201" t="s">
        <v>196</v>
      </c>
      <c r="E30" s="442" t="s">
        <v>146</v>
      </c>
      <c r="F30" s="301" t="s">
        <v>146</v>
      </c>
      <c r="G30" s="301">
        <v>2013</v>
      </c>
      <c r="H30" s="302">
        <v>2013</v>
      </c>
      <c r="I30" s="152">
        <f t="shared" si="3"/>
        <v>7300</v>
      </c>
      <c r="J30" s="132">
        <v>0</v>
      </c>
      <c r="K30" s="132">
        <v>0</v>
      </c>
      <c r="L30" s="524">
        <f t="shared" si="4"/>
        <v>7300</v>
      </c>
      <c r="M30" s="525">
        <v>0</v>
      </c>
      <c r="N30" s="523">
        <v>7300</v>
      </c>
      <c r="O30" s="523">
        <v>0</v>
      </c>
      <c r="P30" s="148">
        <v>0</v>
      </c>
      <c r="Q30" s="207">
        <v>0</v>
      </c>
      <c r="R30" s="638">
        <v>0</v>
      </c>
      <c r="S30" s="506">
        <v>0</v>
      </c>
      <c r="T30" s="148">
        <v>0</v>
      </c>
      <c r="U30" s="207">
        <v>0</v>
      </c>
      <c r="V30" s="638">
        <v>0</v>
      </c>
      <c r="W30" s="506">
        <v>0</v>
      </c>
      <c r="X30" s="137">
        <v>0</v>
      </c>
      <c r="Y30" s="139">
        <v>0</v>
      </c>
      <c r="Z30" s="676">
        <v>0</v>
      </c>
      <c r="AA30" s="681">
        <v>0</v>
      </c>
      <c r="AB30" s="137">
        <v>0</v>
      </c>
      <c r="AC30" s="141">
        <v>0</v>
      </c>
      <c r="AD30" s="142">
        <v>0</v>
      </c>
      <c r="AE30" s="143"/>
      <c r="AF30" s="143"/>
      <c r="AG30" s="143"/>
      <c r="AH30" s="143"/>
      <c r="AI30" s="143"/>
      <c r="AJ30" s="143"/>
      <c r="AK30" s="143"/>
    </row>
    <row r="31" spans="1:46" s="53" customFormat="1" ht="25.5" customHeight="1" x14ac:dyDescent="0.25">
      <c r="A31" s="69">
        <v>3612</v>
      </c>
      <c r="B31" s="70">
        <v>6121</v>
      </c>
      <c r="C31" s="80"/>
      <c r="D31" s="251" t="s">
        <v>197</v>
      </c>
      <c r="E31" s="442" t="s">
        <v>146</v>
      </c>
      <c r="F31" s="301" t="s">
        <v>146</v>
      </c>
      <c r="G31" s="301">
        <v>2012</v>
      </c>
      <c r="H31" s="302">
        <v>2013</v>
      </c>
      <c r="I31" s="152">
        <f t="shared" si="3"/>
        <v>1000</v>
      </c>
      <c r="J31" s="132">
        <v>0</v>
      </c>
      <c r="K31" s="132">
        <v>50</v>
      </c>
      <c r="L31" s="524">
        <f t="shared" si="4"/>
        <v>950</v>
      </c>
      <c r="M31" s="525">
        <v>0</v>
      </c>
      <c r="N31" s="523">
        <v>500</v>
      </c>
      <c r="O31" s="523">
        <v>0</v>
      </c>
      <c r="P31" s="148">
        <v>0</v>
      </c>
      <c r="Q31" s="207">
        <v>450</v>
      </c>
      <c r="R31" s="638">
        <v>0</v>
      </c>
      <c r="S31" s="506">
        <v>0</v>
      </c>
      <c r="T31" s="148">
        <v>0</v>
      </c>
      <c r="U31" s="207">
        <v>0</v>
      </c>
      <c r="V31" s="638">
        <v>0</v>
      </c>
      <c r="W31" s="506">
        <v>0</v>
      </c>
      <c r="X31" s="137">
        <v>0</v>
      </c>
      <c r="Y31" s="139">
        <v>0</v>
      </c>
      <c r="Z31" s="676">
        <v>0</v>
      </c>
      <c r="AA31" s="681">
        <v>0</v>
      </c>
      <c r="AB31" s="137">
        <v>0</v>
      </c>
      <c r="AC31" s="141">
        <v>0</v>
      </c>
      <c r="AD31" s="142">
        <v>0</v>
      </c>
      <c r="AE31" s="143"/>
      <c r="AF31" s="143"/>
      <c r="AG31" s="143"/>
      <c r="AH31" s="143"/>
      <c r="AI31" s="143"/>
      <c r="AJ31" s="143"/>
      <c r="AK31" s="143"/>
    </row>
    <row r="32" spans="1:46" s="53" customFormat="1" ht="25.5" customHeight="1" x14ac:dyDescent="0.25">
      <c r="A32" s="69">
        <v>2321</v>
      </c>
      <c r="B32" s="70">
        <v>6121</v>
      </c>
      <c r="C32" s="80"/>
      <c r="D32" s="212" t="s">
        <v>198</v>
      </c>
      <c r="E32" s="442" t="s">
        <v>146</v>
      </c>
      <c r="F32" s="301" t="s">
        <v>146</v>
      </c>
      <c r="G32" s="301">
        <v>2014</v>
      </c>
      <c r="H32" s="302">
        <v>2015</v>
      </c>
      <c r="I32" s="152">
        <f t="shared" si="3"/>
        <v>20000</v>
      </c>
      <c r="J32" s="132">
        <v>0</v>
      </c>
      <c r="K32" s="132">
        <v>0</v>
      </c>
      <c r="L32" s="524">
        <f t="shared" si="4"/>
        <v>0</v>
      </c>
      <c r="M32" s="525">
        <v>0</v>
      </c>
      <c r="N32" s="523">
        <v>0</v>
      </c>
      <c r="O32" s="523">
        <v>0</v>
      </c>
      <c r="P32" s="148">
        <v>0</v>
      </c>
      <c r="Q32" s="207">
        <v>0</v>
      </c>
      <c r="R32" s="638">
        <v>2000</v>
      </c>
      <c r="S32" s="506">
        <v>0</v>
      </c>
      <c r="T32" s="148">
        <v>0</v>
      </c>
      <c r="U32" s="207">
        <v>0</v>
      </c>
      <c r="V32" s="638">
        <v>18000</v>
      </c>
      <c r="W32" s="506">
        <v>0</v>
      </c>
      <c r="X32" s="137">
        <v>0</v>
      </c>
      <c r="Y32" s="139">
        <v>0</v>
      </c>
      <c r="Z32" s="676">
        <v>0</v>
      </c>
      <c r="AA32" s="681">
        <v>0</v>
      </c>
      <c r="AB32" s="137">
        <v>0</v>
      </c>
      <c r="AC32" s="141">
        <v>0</v>
      </c>
      <c r="AD32" s="142">
        <v>0</v>
      </c>
      <c r="AE32" s="143"/>
      <c r="AF32" s="143"/>
      <c r="AG32" s="143"/>
      <c r="AH32" s="143"/>
      <c r="AI32" s="143"/>
      <c r="AJ32" s="143"/>
      <c r="AK32" s="143"/>
    </row>
    <row r="33" spans="1:46" s="53" customFormat="1" ht="25.5" customHeight="1" x14ac:dyDescent="0.25">
      <c r="A33" s="69">
        <v>2212</v>
      </c>
      <c r="B33" s="70">
        <v>6121</v>
      </c>
      <c r="C33" s="80"/>
      <c r="D33" s="251" t="s">
        <v>199</v>
      </c>
      <c r="E33" s="442" t="s">
        <v>146</v>
      </c>
      <c r="F33" s="301" t="s">
        <v>146</v>
      </c>
      <c r="G33" s="301">
        <v>2014</v>
      </c>
      <c r="H33" s="302">
        <v>2015</v>
      </c>
      <c r="I33" s="152">
        <f t="shared" si="3"/>
        <v>1000</v>
      </c>
      <c r="J33" s="132">
        <v>0</v>
      </c>
      <c r="K33" s="132">
        <v>0</v>
      </c>
      <c r="L33" s="524">
        <f t="shared" si="4"/>
        <v>0</v>
      </c>
      <c r="M33" s="525">
        <v>0</v>
      </c>
      <c r="N33" s="523">
        <v>0</v>
      </c>
      <c r="O33" s="523">
        <v>0</v>
      </c>
      <c r="P33" s="148">
        <v>0</v>
      </c>
      <c r="Q33" s="207">
        <v>0</v>
      </c>
      <c r="R33" s="638">
        <v>100</v>
      </c>
      <c r="S33" s="506">
        <v>0</v>
      </c>
      <c r="T33" s="148">
        <v>0</v>
      </c>
      <c r="U33" s="207">
        <v>0</v>
      </c>
      <c r="V33" s="638">
        <v>900</v>
      </c>
      <c r="W33" s="506">
        <v>0</v>
      </c>
      <c r="X33" s="137">
        <v>0</v>
      </c>
      <c r="Y33" s="139">
        <v>0</v>
      </c>
      <c r="Z33" s="676">
        <v>0</v>
      </c>
      <c r="AA33" s="681">
        <v>0</v>
      </c>
      <c r="AB33" s="137">
        <v>0</v>
      </c>
      <c r="AC33" s="141">
        <v>0</v>
      </c>
      <c r="AD33" s="142">
        <v>0</v>
      </c>
      <c r="AE33" s="143"/>
      <c r="AF33" s="143"/>
      <c r="AG33" s="143"/>
      <c r="AH33" s="143"/>
      <c r="AI33" s="143"/>
      <c r="AJ33" s="143"/>
      <c r="AK33" s="143"/>
    </row>
    <row r="34" spans="1:46" s="54" customFormat="1" ht="30.75" customHeight="1" x14ac:dyDescent="0.25">
      <c r="A34" s="69">
        <v>3429</v>
      </c>
      <c r="B34" s="70">
        <v>6121</v>
      </c>
      <c r="C34" s="80"/>
      <c r="D34" s="212" t="s">
        <v>200</v>
      </c>
      <c r="E34" s="442" t="s">
        <v>146</v>
      </c>
      <c r="F34" s="301" t="s">
        <v>146</v>
      </c>
      <c r="G34" s="301">
        <v>2014</v>
      </c>
      <c r="H34" s="302">
        <v>2015</v>
      </c>
      <c r="I34" s="152">
        <f t="shared" si="3"/>
        <v>20000</v>
      </c>
      <c r="J34" s="132">
        <v>0</v>
      </c>
      <c r="K34" s="132">
        <v>0</v>
      </c>
      <c r="L34" s="524">
        <f t="shared" si="4"/>
        <v>0</v>
      </c>
      <c r="M34" s="525">
        <v>0</v>
      </c>
      <c r="N34" s="523">
        <v>0</v>
      </c>
      <c r="O34" s="523">
        <v>0</v>
      </c>
      <c r="P34" s="148">
        <v>0</v>
      </c>
      <c r="Q34" s="207">
        <v>0</v>
      </c>
      <c r="R34" s="638">
        <v>10000</v>
      </c>
      <c r="S34" s="506">
        <v>0</v>
      </c>
      <c r="T34" s="148">
        <v>0</v>
      </c>
      <c r="U34" s="207">
        <v>0</v>
      </c>
      <c r="V34" s="638">
        <v>10000</v>
      </c>
      <c r="W34" s="506">
        <v>0</v>
      </c>
      <c r="X34" s="137">
        <v>0</v>
      </c>
      <c r="Y34" s="139">
        <v>0</v>
      </c>
      <c r="Z34" s="676">
        <v>0</v>
      </c>
      <c r="AA34" s="681">
        <v>0</v>
      </c>
      <c r="AB34" s="137">
        <v>0</v>
      </c>
      <c r="AC34" s="141">
        <v>0</v>
      </c>
      <c r="AD34" s="142">
        <v>0</v>
      </c>
      <c r="AE34" s="151"/>
      <c r="AF34" s="151"/>
      <c r="AG34" s="151"/>
      <c r="AH34" s="151"/>
      <c r="AI34" s="151"/>
      <c r="AJ34" s="151"/>
      <c r="AK34" s="151"/>
    </row>
    <row r="35" spans="1:46" s="54" customFormat="1" ht="25.5" customHeight="1" x14ac:dyDescent="0.25">
      <c r="A35" s="69">
        <v>3412</v>
      </c>
      <c r="B35" s="70">
        <v>6121</v>
      </c>
      <c r="C35" s="80"/>
      <c r="D35" s="251" t="s">
        <v>201</v>
      </c>
      <c r="E35" s="442" t="s">
        <v>146</v>
      </c>
      <c r="F35" s="301" t="s">
        <v>146</v>
      </c>
      <c r="G35" s="301">
        <v>2013</v>
      </c>
      <c r="H35" s="302">
        <v>2014</v>
      </c>
      <c r="I35" s="152">
        <f t="shared" si="3"/>
        <v>15000</v>
      </c>
      <c r="J35" s="132">
        <v>0</v>
      </c>
      <c r="K35" s="132">
        <v>0</v>
      </c>
      <c r="L35" s="524">
        <f t="shared" si="4"/>
        <v>1000</v>
      </c>
      <c r="M35" s="525">
        <v>0</v>
      </c>
      <c r="N35" s="523">
        <v>500</v>
      </c>
      <c r="O35" s="523">
        <v>0</v>
      </c>
      <c r="P35" s="148">
        <v>0</v>
      </c>
      <c r="Q35" s="207">
        <v>500</v>
      </c>
      <c r="R35" s="638">
        <v>14000</v>
      </c>
      <c r="S35" s="506">
        <v>0</v>
      </c>
      <c r="T35" s="148">
        <v>0</v>
      </c>
      <c r="U35" s="207">
        <v>0</v>
      </c>
      <c r="V35" s="638">
        <v>0</v>
      </c>
      <c r="W35" s="506">
        <v>0</v>
      </c>
      <c r="X35" s="137">
        <v>0</v>
      </c>
      <c r="Y35" s="139">
        <v>0</v>
      </c>
      <c r="Z35" s="676">
        <v>0</v>
      </c>
      <c r="AA35" s="681">
        <v>0</v>
      </c>
      <c r="AB35" s="137">
        <v>0</v>
      </c>
      <c r="AC35" s="141">
        <v>0</v>
      </c>
      <c r="AD35" s="142">
        <v>0</v>
      </c>
      <c r="AE35" s="151"/>
      <c r="AF35" s="151"/>
      <c r="AG35" s="151"/>
      <c r="AH35" s="151"/>
      <c r="AI35" s="151"/>
      <c r="AJ35" s="151"/>
      <c r="AK35" s="151"/>
    </row>
    <row r="36" spans="1:46" s="54" customFormat="1" ht="25.5" customHeight="1" x14ac:dyDescent="0.25">
      <c r="A36" s="69">
        <v>3745</v>
      </c>
      <c r="B36" s="70">
        <v>6130</v>
      </c>
      <c r="C36" s="80"/>
      <c r="D36" s="212" t="s">
        <v>202</v>
      </c>
      <c r="E36" s="442" t="s">
        <v>146</v>
      </c>
      <c r="F36" s="301" t="s">
        <v>146</v>
      </c>
      <c r="G36" s="301">
        <v>2013</v>
      </c>
      <c r="H36" s="302">
        <v>2013</v>
      </c>
      <c r="I36" s="152">
        <f t="shared" si="3"/>
        <v>1000</v>
      </c>
      <c r="J36" s="132">
        <v>0</v>
      </c>
      <c r="K36" s="132">
        <v>0</v>
      </c>
      <c r="L36" s="524">
        <f t="shared" si="4"/>
        <v>1000</v>
      </c>
      <c r="M36" s="525">
        <v>0</v>
      </c>
      <c r="N36" s="523">
        <v>500</v>
      </c>
      <c r="O36" s="523">
        <v>0</v>
      </c>
      <c r="P36" s="148">
        <v>0</v>
      </c>
      <c r="Q36" s="207">
        <v>500</v>
      </c>
      <c r="R36" s="638">
        <v>0</v>
      </c>
      <c r="S36" s="506">
        <v>0</v>
      </c>
      <c r="T36" s="148">
        <v>0</v>
      </c>
      <c r="U36" s="207">
        <v>0</v>
      </c>
      <c r="V36" s="638">
        <v>0</v>
      </c>
      <c r="W36" s="506">
        <v>0</v>
      </c>
      <c r="X36" s="137">
        <v>0</v>
      </c>
      <c r="Y36" s="139">
        <v>0</v>
      </c>
      <c r="Z36" s="676">
        <v>0</v>
      </c>
      <c r="AA36" s="681">
        <v>0</v>
      </c>
      <c r="AB36" s="137">
        <v>0</v>
      </c>
      <c r="AC36" s="141">
        <v>0</v>
      </c>
      <c r="AD36" s="142">
        <v>0</v>
      </c>
      <c r="AE36" s="151"/>
      <c r="AF36" s="151"/>
      <c r="AG36" s="151"/>
      <c r="AH36" s="151"/>
      <c r="AI36" s="151"/>
      <c r="AJ36" s="151"/>
      <c r="AK36" s="151"/>
    </row>
    <row r="37" spans="1:46" s="54" customFormat="1" ht="25.5" customHeight="1" thickBot="1" x14ac:dyDescent="0.3">
      <c r="A37" s="69">
        <v>3111</v>
      </c>
      <c r="B37" s="70">
        <v>6121</v>
      </c>
      <c r="C37" s="80"/>
      <c r="D37" s="385" t="s">
        <v>203</v>
      </c>
      <c r="E37" s="442" t="s">
        <v>146</v>
      </c>
      <c r="F37" s="301" t="s">
        <v>146</v>
      </c>
      <c r="G37" s="301">
        <v>2013</v>
      </c>
      <c r="H37" s="302">
        <v>2014</v>
      </c>
      <c r="I37" s="152">
        <f t="shared" si="3"/>
        <v>12000</v>
      </c>
      <c r="J37" s="132">
        <v>0</v>
      </c>
      <c r="K37" s="132">
        <v>0</v>
      </c>
      <c r="L37" s="524">
        <f t="shared" si="4"/>
        <v>500</v>
      </c>
      <c r="M37" s="525">
        <v>0</v>
      </c>
      <c r="N37" s="523">
        <v>250</v>
      </c>
      <c r="O37" s="523">
        <v>0</v>
      </c>
      <c r="P37" s="148">
        <v>0</v>
      </c>
      <c r="Q37" s="207">
        <v>250</v>
      </c>
      <c r="R37" s="638">
        <v>8500</v>
      </c>
      <c r="S37" s="506">
        <v>0</v>
      </c>
      <c r="T37" s="148">
        <v>0</v>
      </c>
      <c r="U37" s="207">
        <v>3000</v>
      </c>
      <c r="V37" s="638">
        <v>0</v>
      </c>
      <c r="W37" s="506">
        <v>0</v>
      </c>
      <c r="X37" s="137">
        <v>0</v>
      </c>
      <c r="Y37" s="145">
        <v>0</v>
      </c>
      <c r="Z37" s="676">
        <v>0</v>
      </c>
      <c r="AA37" s="681">
        <v>0</v>
      </c>
      <c r="AB37" s="137">
        <v>0</v>
      </c>
      <c r="AC37" s="141">
        <v>0</v>
      </c>
      <c r="AD37" s="142">
        <v>0</v>
      </c>
      <c r="AE37" s="151"/>
      <c r="AF37" s="151"/>
      <c r="AG37" s="151"/>
      <c r="AH37" s="151"/>
      <c r="AI37" s="151"/>
      <c r="AJ37" s="151"/>
      <c r="AK37" s="151"/>
    </row>
    <row r="38" spans="1:46" s="55" customFormat="1" ht="23.1" customHeight="1" thickBot="1" x14ac:dyDescent="0.3">
      <c r="A38" s="71"/>
      <c r="B38" s="72"/>
      <c r="C38" s="81"/>
      <c r="D38" s="815" t="s">
        <v>1</v>
      </c>
      <c r="E38" s="816"/>
      <c r="F38" s="816"/>
      <c r="G38" s="816"/>
      <c r="H38" s="817"/>
      <c r="I38" s="123">
        <f t="shared" ref="I38:AD38" si="5">SUM(I26:I37)</f>
        <v>175100</v>
      </c>
      <c r="J38" s="124">
        <f t="shared" si="5"/>
        <v>0</v>
      </c>
      <c r="K38" s="125">
        <f t="shared" si="5"/>
        <v>3110</v>
      </c>
      <c r="L38" s="485">
        <f t="shared" si="5"/>
        <v>68490</v>
      </c>
      <c r="M38" s="486">
        <f t="shared" si="5"/>
        <v>0</v>
      </c>
      <c r="N38" s="487">
        <f t="shared" si="5"/>
        <v>54980</v>
      </c>
      <c r="O38" s="487">
        <f t="shared" si="5"/>
        <v>0</v>
      </c>
      <c r="P38" s="126">
        <f t="shared" si="5"/>
        <v>11270</v>
      </c>
      <c r="Q38" s="125">
        <f t="shared" si="5"/>
        <v>2240</v>
      </c>
      <c r="R38" s="495">
        <f t="shared" si="5"/>
        <v>71600</v>
      </c>
      <c r="S38" s="496">
        <f t="shared" si="5"/>
        <v>0</v>
      </c>
      <c r="T38" s="129">
        <f t="shared" si="5"/>
        <v>0</v>
      </c>
      <c r="U38" s="125">
        <f t="shared" si="5"/>
        <v>3000</v>
      </c>
      <c r="V38" s="495">
        <f t="shared" si="5"/>
        <v>28900</v>
      </c>
      <c r="W38" s="496">
        <f t="shared" si="5"/>
        <v>0</v>
      </c>
      <c r="X38" s="126">
        <f t="shared" si="5"/>
        <v>0</v>
      </c>
      <c r="Y38" s="125">
        <f t="shared" si="5"/>
        <v>0</v>
      </c>
      <c r="Z38" s="495">
        <f t="shared" si="5"/>
        <v>0</v>
      </c>
      <c r="AA38" s="496">
        <f t="shared" si="5"/>
        <v>0</v>
      </c>
      <c r="AB38" s="126">
        <f t="shared" si="5"/>
        <v>0</v>
      </c>
      <c r="AC38" s="125">
        <f t="shared" si="5"/>
        <v>0</v>
      </c>
      <c r="AD38" s="130">
        <f t="shared" si="5"/>
        <v>0</v>
      </c>
      <c r="AE38" s="153"/>
    </row>
    <row r="39" spans="1:46" s="55" customFormat="1" ht="7.5" customHeight="1" thickBot="1" x14ac:dyDescent="0.3">
      <c r="A39" s="76"/>
      <c r="B39" s="76"/>
      <c r="C39" s="76"/>
      <c r="D39" s="82"/>
      <c r="E39" s="82"/>
      <c r="F39" s="82"/>
      <c r="G39" s="82"/>
      <c r="H39" s="82"/>
      <c r="I39" s="90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91"/>
      <c r="AA39" s="91"/>
      <c r="AB39" s="91"/>
      <c r="AC39" s="91"/>
      <c r="AD39" s="91"/>
    </row>
    <row r="40" spans="1:46" s="3" customFormat="1" ht="15.95" customHeight="1" x14ac:dyDescent="0.25">
      <c r="A40" s="76"/>
      <c r="B40" s="76"/>
      <c r="C40" s="76"/>
      <c r="D40" s="24" t="s">
        <v>26</v>
      </c>
      <c r="E40" s="84"/>
      <c r="F40" s="84"/>
      <c r="G40" s="84"/>
      <c r="H40" s="84"/>
      <c r="I40" s="9" t="s">
        <v>17</v>
      </c>
      <c r="J40" s="89" t="s">
        <v>53</v>
      </c>
      <c r="K40" s="16" t="s">
        <v>27</v>
      </c>
      <c r="L40" s="16"/>
      <c r="M40" s="16" t="s">
        <v>58</v>
      </c>
      <c r="N40" s="89"/>
      <c r="O40" s="89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755"/>
      <c r="AA40" s="708"/>
      <c r="AB40" s="708"/>
      <c r="AC40" s="756"/>
      <c r="AD40" s="417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</row>
    <row r="41" spans="1:46" s="3" customFormat="1" ht="15.95" customHeight="1" x14ac:dyDescent="0.25">
      <c r="A41" s="757"/>
      <c r="B41" s="757"/>
      <c r="C41" s="757"/>
      <c r="D41" s="12"/>
      <c r="E41" s="85"/>
      <c r="F41" s="85"/>
      <c r="G41" s="85"/>
      <c r="H41" s="85"/>
      <c r="I41" s="11" t="s">
        <v>18</v>
      </c>
      <c r="J41" s="19" t="s">
        <v>53</v>
      </c>
      <c r="K41" s="17" t="s">
        <v>28</v>
      </c>
      <c r="L41" s="17"/>
      <c r="M41" s="17" t="s">
        <v>57</v>
      </c>
      <c r="N41" s="19"/>
      <c r="O41" s="19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758"/>
      <c r="AA41" s="756"/>
      <c r="AB41" s="756"/>
      <c r="AC41" s="756"/>
      <c r="AD41" s="417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</row>
    <row r="42" spans="1:46" s="2" customFormat="1" ht="15.95" customHeight="1" x14ac:dyDescent="0.25">
      <c r="A42" s="73"/>
      <c r="B42" s="74"/>
      <c r="C42" s="75"/>
      <c r="D42" s="86"/>
      <c r="E42" s="63"/>
      <c r="F42" s="63"/>
      <c r="G42" s="63"/>
      <c r="H42" s="63"/>
      <c r="I42" s="11" t="s">
        <v>19</v>
      </c>
      <c r="J42" s="19" t="s">
        <v>53</v>
      </c>
      <c r="K42" s="20" t="s">
        <v>658</v>
      </c>
      <c r="L42" s="17"/>
      <c r="M42" s="19"/>
      <c r="N42" s="19"/>
      <c r="O42" s="19"/>
      <c r="P42" s="20"/>
      <c r="Q42" s="85"/>
      <c r="R42" s="85"/>
      <c r="S42" s="85"/>
      <c r="T42" s="85"/>
      <c r="U42" s="85"/>
      <c r="V42" s="85"/>
      <c r="W42" s="85"/>
      <c r="X42" s="85"/>
      <c r="Y42" s="85"/>
      <c r="Z42" s="87"/>
      <c r="AA42" s="8"/>
      <c r="AB42" s="8"/>
      <c r="AD42" s="417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</row>
    <row r="43" spans="1:46" s="2" customFormat="1" ht="15.95" customHeight="1" thickBot="1" x14ac:dyDescent="0.3">
      <c r="A43" s="3"/>
      <c r="B43" s="74"/>
      <c r="C43" s="75"/>
      <c r="D43" s="88"/>
      <c r="E43" s="56"/>
      <c r="F43" s="56"/>
      <c r="G43" s="56"/>
      <c r="H43" s="56"/>
      <c r="I43" s="10" t="s">
        <v>20</v>
      </c>
      <c r="J43" s="21" t="s">
        <v>53</v>
      </c>
      <c r="K43" s="22" t="s">
        <v>659</v>
      </c>
      <c r="L43" s="23"/>
      <c r="M43" s="21"/>
      <c r="N43" s="21"/>
      <c r="O43" s="21"/>
      <c r="P43" s="22"/>
      <c r="Q43" s="45"/>
      <c r="R43" s="45"/>
      <c r="S43" s="45"/>
      <c r="T43" s="45"/>
      <c r="U43" s="45"/>
      <c r="V43" s="45"/>
      <c r="W43" s="45"/>
      <c r="X43" s="45"/>
      <c r="Y43" s="45"/>
      <c r="Z43" s="13"/>
      <c r="AD43" s="417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</row>
  </sheetData>
  <mergeCells count="52">
    <mergeCell ref="D18:H18"/>
    <mergeCell ref="V5:Y5"/>
    <mergeCell ref="Z5:AC5"/>
    <mergeCell ref="R4:AC4"/>
    <mergeCell ref="L5:L6"/>
    <mergeCell ref="R5:U5"/>
    <mergeCell ref="E4:E6"/>
    <mergeCell ref="F4:F6"/>
    <mergeCell ref="G4:H4"/>
    <mergeCell ref="G5:G6"/>
    <mergeCell ref="AD4:AD6"/>
    <mergeCell ref="I4:I6"/>
    <mergeCell ref="D4:D6"/>
    <mergeCell ref="J5:J6"/>
    <mergeCell ref="O5:O6"/>
    <mergeCell ref="H5:H6"/>
    <mergeCell ref="M4:Q4"/>
    <mergeCell ref="M5:M6"/>
    <mergeCell ref="N5:N6"/>
    <mergeCell ref="P5:P6"/>
    <mergeCell ref="Q5:Q6"/>
    <mergeCell ref="A3:C4"/>
    <mergeCell ref="A5:A6"/>
    <mergeCell ref="B5:B6"/>
    <mergeCell ref="C5:C6"/>
    <mergeCell ref="K5:K6"/>
    <mergeCell ref="A22:C23"/>
    <mergeCell ref="D23:D25"/>
    <mergeCell ref="E23:E25"/>
    <mergeCell ref="F23:F25"/>
    <mergeCell ref="R23:AC23"/>
    <mergeCell ref="N24:N25"/>
    <mergeCell ref="O24:O25"/>
    <mergeCell ref="P24:P25"/>
    <mergeCell ref="Q24:Q25"/>
    <mergeCell ref="R24:U24"/>
    <mergeCell ref="D38:H38"/>
    <mergeCell ref="AD23:AD25"/>
    <mergeCell ref="A24:A25"/>
    <mergeCell ref="B24:B25"/>
    <mergeCell ref="C24:C25"/>
    <mergeCell ref="G24:G25"/>
    <mergeCell ref="H24:H25"/>
    <mergeCell ref="J24:J25"/>
    <mergeCell ref="K24:K25"/>
    <mergeCell ref="L24:L25"/>
    <mergeCell ref="V24:Y24"/>
    <mergeCell ref="Z24:AC24"/>
    <mergeCell ref="M24:M25"/>
    <mergeCell ref="G23:H23"/>
    <mergeCell ref="I23:I25"/>
    <mergeCell ref="M23:Q23"/>
  </mergeCells>
  <phoneticPr fontId="0" type="noConversion"/>
  <pageMargins left="7.874015748031496E-2" right="7.874015748031496E-2" top="0.98425196850393704" bottom="0.19685039370078741" header="0.78740157480314965" footer="0.19685039370078741"/>
  <pageSetup paperSize="9" scale="48" orientation="landscape" r:id="rId1"/>
  <headerFooter alignWithMargins="0">
    <oddHeader>&amp;C&amp;"Arial,Tučné"&amp;24Požadavky na kapitálový rozpočet statutárního města Ostravy pro rok  2013 a kapitálový 
výhled na &amp;28léta  2014 - 2016</oddHead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2"/>
  <sheetViews>
    <sheetView topLeftCell="A34" zoomScale="75" workbookViewId="0">
      <selection activeCell="A39" sqref="A39:XFD42"/>
    </sheetView>
  </sheetViews>
  <sheetFormatPr defaultRowHeight="12.75" x14ac:dyDescent="0.2"/>
  <cols>
    <col min="1" max="3" width="6.7109375" customWidth="1"/>
    <col min="4" max="4" width="46.7109375" customWidth="1"/>
    <col min="5" max="6" width="4.28515625" customWidth="1"/>
    <col min="7" max="8" width="4.85546875" customWidth="1"/>
    <col min="9" max="9" width="13.5703125" customWidth="1"/>
    <col min="10" max="30" width="10.7109375" customWidth="1"/>
  </cols>
  <sheetData>
    <row r="1" spans="1:46" ht="15.75" customHeight="1" x14ac:dyDescent="0.25">
      <c r="AD1" s="691" t="s">
        <v>156</v>
      </c>
    </row>
    <row r="2" spans="1:46" ht="24.75" customHeight="1" x14ac:dyDescent="0.25">
      <c r="A2" s="5"/>
      <c r="D2" s="113" t="s">
        <v>59</v>
      </c>
      <c r="E2" s="114" t="s">
        <v>74</v>
      </c>
      <c r="F2" s="115"/>
      <c r="G2" s="115"/>
      <c r="H2" s="115"/>
      <c r="I2" s="115"/>
      <c r="J2" s="115"/>
      <c r="K2" s="115"/>
      <c r="L2" s="115"/>
      <c r="M2" s="14"/>
      <c r="N2" s="14"/>
      <c r="O2" s="14"/>
      <c r="P2" s="14"/>
      <c r="Q2" s="1"/>
      <c r="AD2" s="4" t="s">
        <v>30</v>
      </c>
    </row>
    <row r="3" spans="1:46" ht="15" customHeight="1" thickBot="1" x14ac:dyDescent="0.25">
      <c r="A3" s="787" t="s">
        <v>52</v>
      </c>
      <c r="B3" s="788"/>
      <c r="C3" s="789"/>
      <c r="I3" s="6" t="s">
        <v>2</v>
      </c>
      <c r="J3" s="6" t="s">
        <v>3</v>
      </c>
      <c r="K3" s="6" t="s">
        <v>4</v>
      </c>
      <c r="L3" s="6" t="s">
        <v>5</v>
      </c>
      <c r="M3" s="6" t="s">
        <v>6</v>
      </c>
      <c r="N3" s="6" t="s">
        <v>7</v>
      </c>
      <c r="O3" s="6" t="s">
        <v>8</v>
      </c>
      <c r="P3" s="7" t="s">
        <v>9</v>
      </c>
      <c r="Q3" s="7" t="s">
        <v>10</v>
      </c>
      <c r="R3" s="7" t="s">
        <v>11</v>
      </c>
      <c r="S3" s="7" t="s">
        <v>12</v>
      </c>
      <c r="T3" s="7" t="s">
        <v>13</v>
      </c>
      <c r="U3" s="7" t="s">
        <v>16</v>
      </c>
      <c r="V3" s="7" t="s">
        <v>21</v>
      </c>
      <c r="W3" s="7" t="s">
        <v>29</v>
      </c>
      <c r="X3" s="7" t="s">
        <v>35</v>
      </c>
      <c r="Y3" s="7" t="s">
        <v>36</v>
      </c>
      <c r="Z3" s="7" t="s">
        <v>37</v>
      </c>
      <c r="AA3" s="7" t="s">
        <v>38</v>
      </c>
      <c r="AB3" s="6" t="s">
        <v>39</v>
      </c>
      <c r="AC3" s="6" t="s">
        <v>43</v>
      </c>
      <c r="AD3" s="6" t="s">
        <v>54</v>
      </c>
    </row>
    <row r="4" spans="1:46" ht="15.75" customHeight="1" thickBot="1" x14ac:dyDescent="0.25">
      <c r="A4" s="790"/>
      <c r="B4" s="791"/>
      <c r="C4" s="792"/>
      <c r="D4" s="806" t="s">
        <v>0</v>
      </c>
      <c r="E4" s="821" t="s">
        <v>44</v>
      </c>
      <c r="F4" s="823" t="s">
        <v>45</v>
      </c>
      <c r="G4" s="825" t="s">
        <v>46</v>
      </c>
      <c r="H4" s="826"/>
      <c r="I4" s="803" t="s">
        <v>32</v>
      </c>
      <c r="J4" s="51" t="s">
        <v>42</v>
      </c>
      <c r="K4" s="51" t="s">
        <v>15</v>
      </c>
      <c r="L4" s="477" t="s">
        <v>14</v>
      </c>
      <c r="M4" s="811" t="s">
        <v>180</v>
      </c>
      <c r="N4" s="812"/>
      <c r="O4" s="812"/>
      <c r="P4" s="812"/>
      <c r="Q4" s="813"/>
      <c r="R4" s="774" t="s">
        <v>190</v>
      </c>
      <c r="S4" s="775"/>
      <c r="T4" s="775"/>
      <c r="U4" s="775"/>
      <c r="V4" s="775"/>
      <c r="W4" s="775"/>
      <c r="X4" s="775"/>
      <c r="Y4" s="775"/>
      <c r="Z4" s="775"/>
      <c r="AA4" s="775"/>
      <c r="AB4" s="775"/>
      <c r="AC4" s="775"/>
      <c r="AD4" s="764" t="s">
        <v>191</v>
      </c>
    </row>
    <row r="5" spans="1:46" ht="15.75" customHeight="1" x14ac:dyDescent="0.2">
      <c r="A5" s="793" t="s">
        <v>49</v>
      </c>
      <c r="B5" s="795" t="s">
        <v>50</v>
      </c>
      <c r="C5" s="797" t="s">
        <v>51</v>
      </c>
      <c r="D5" s="807"/>
      <c r="E5" s="822"/>
      <c r="F5" s="824"/>
      <c r="G5" s="827" t="s">
        <v>47</v>
      </c>
      <c r="H5" s="809" t="s">
        <v>48</v>
      </c>
      <c r="I5" s="804"/>
      <c r="J5" s="799" t="s">
        <v>184</v>
      </c>
      <c r="K5" s="799" t="s">
        <v>186</v>
      </c>
      <c r="L5" s="819" t="s">
        <v>188</v>
      </c>
      <c r="M5" s="830" t="s">
        <v>189</v>
      </c>
      <c r="N5" s="783" t="s">
        <v>55</v>
      </c>
      <c r="O5" s="783" t="s">
        <v>56</v>
      </c>
      <c r="P5" s="779" t="s">
        <v>24</v>
      </c>
      <c r="Q5" s="781" t="s">
        <v>25</v>
      </c>
      <c r="R5" s="771" t="s">
        <v>40</v>
      </c>
      <c r="S5" s="772"/>
      <c r="T5" s="772"/>
      <c r="U5" s="776"/>
      <c r="V5" s="771" t="s">
        <v>162</v>
      </c>
      <c r="W5" s="772"/>
      <c r="X5" s="772"/>
      <c r="Y5" s="773"/>
      <c r="Z5" s="772" t="s">
        <v>181</v>
      </c>
      <c r="AA5" s="772"/>
      <c r="AB5" s="772"/>
      <c r="AC5" s="818"/>
      <c r="AD5" s="801"/>
    </row>
    <row r="6" spans="1:46" ht="39" customHeight="1" thickBot="1" x14ac:dyDescent="0.25">
      <c r="A6" s="794"/>
      <c r="B6" s="796"/>
      <c r="C6" s="798"/>
      <c r="D6" s="808"/>
      <c r="E6" s="831"/>
      <c r="F6" s="832"/>
      <c r="G6" s="833"/>
      <c r="H6" s="829"/>
      <c r="I6" s="805"/>
      <c r="J6" s="800"/>
      <c r="K6" s="800"/>
      <c r="L6" s="820"/>
      <c r="M6" s="770"/>
      <c r="N6" s="814"/>
      <c r="O6" s="784"/>
      <c r="P6" s="780"/>
      <c r="Q6" s="782"/>
      <c r="R6" s="488" t="s">
        <v>22</v>
      </c>
      <c r="S6" s="489" t="s">
        <v>31</v>
      </c>
      <c r="T6" s="50" t="s">
        <v>33</v>
      </c>
      <c r="U6" s="15" t="s">
        <v>34</v>
      </c>
      <c r="V6" s="497" t="s">
        <v>22</v>
      </c>
      <c r="W6" s="498" t="s">
        <v>31</v>
      </c>
      <c r="X6" s="50" t="s">
        <v>33</v>
      </c>
      <c r="Y6" s="15" t="s">
        <v>34</v>
      </c>
      <c r="Z6" s="497" t="s">
        <v>22</v>
      </c>
      <c r="AA6" s="498" t="s">
        <v>31</v>
      </c>
      <c r="AB6" s="50" t="s">
        <v>33</v>
      </c>
      <c r="AC6" s="15" t="s">
        <v>34</v>
      </c>
      <c r="AD6" s="802"/>
    </row>
    <row r="7" spans="1:46" s="53" customFormat="1" ht="25.5" customHeight="1" x14ac:dyDescent="0.25">
      <c r="A7" s="77"/>
      <c r="B7" s="78"/>
      <c r="C7" s="79"/>
      <c r="D7" s="200" t="s">
        <v>493</v>
      </c>
      <c r="E7" s="57" t="s">
        <v>103</v>
      </c>
      <c r="F7" s="58" t="s">
        <v>103</v>
      </c>
      <c r="G7" s="58">
        <v>2013</v>
      </c>
      <c r="H7" s="353">
        <v>2013</v>
      </c>
      <c r="I7" s="131">
        <v>9000</v>
      </c>
      <c r="J7" s="133">
        <v>480</v>
      </c>
      <c r="K7" s="285">
        <v>0</v>
      </c>
      <c r="L7" s="518">
        <v>8520</v>
      </c>
      <c r="M7" s="519">
        <v>0</v>
      </c>
      <c r="N7" s="520">
        <v>8520</v>
      </c>
      <c r="O7" s="520">
        <v>0</v>
      </c>
      <c r="P7" s="208">
        <v>0</v>
      </c>
      <c r="Q7" s="285">
        <v>0</v>
      </c>
      <c r="R7" s="677">
        <v>0</v>
      </c>
      <c r="S7" s="504">
        <v>0</v>
      </c>
      <c r="T7" s="208">
        <v>0</v>
      </c>
      <c r="U7" s="285">
        <v>0</v>
      </c>
      <c r="V7" s="677">
        <v>0</v>
      </c>
      <c r="W7" s="504">
        <v>0</v>
      </c>
      <c r="X7" s="208">
        <v>0</v>
      </c>
      <c r="Y7" s="285">
        <v>0</v>
      </c>
      <c r="Z7" s="677">
        <v>0</v>
      </c>
      <c r="AA7" s="504">
        <v>0</v>
      </c>
      <c r="AB7" s="208">
        <v>0</v>
      </c>
      <c r="AC7" s="285">
        <v>0</v>
      </c>
      <c r="AD7" s="134">
        <v>0</v>
      </c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</row>
    <row r="8" spans="1:46" s="54" customFormat="1" ht="25.5" customHeight="1" x14ac:dyDescent="0.25">
      <c r="A8" s="69"/>
      <c r="B8" s="70"/>
      <c r="C8" s="80"/>
      <c r="D8" s="175" t="s">
        <v>494</v>
      </c>
      <c r="E8" s="60" t="s">
        <v>103</v>
      </c>
      <c r="F8" s="61" t="s">
        <v>103</v>
      </c>
      <c r="G8" s="61">
        <v>2008</v>
      </c>
      <c r="H8" s="349">
        <v>2014</v>
      </c>
      <c r="I8" s="142">
        <v>20246</v>
      </c>
      <c r="J8" s="144">
        <v>179</v>
      </c>
      <c r="K8" s="207">
        <v>813</v>
      </c>
      <c r="L8" s="521">
        <f>M8+N8+O8+P8+Q8</f>
        <v>0</v>
      </c>
      <c r="M8" s="522">
        <v>0</v>
      </c>
      <c r="N8" s="523">
        <v>0</v>
      </c>
      <c r="O8" s="523">
        <v>0</v>
      </c>
      <c r="P8" s="148">
        <v>0</v>
      </c>
      <c r="Q8" s="207">
        <v>0</v>
      </c>
      <c r="R8" s="638">
        <v>1350</v>
      </c>
      <c r="S8" s="506">
        <v>0</v>
      </c>
      <c r="T8" s="148">
        <v>17904</v>
      </c>
      <c r="U8" s="207">
        <v>0</v>
      </c>
      <c r="V8" s="638">
        <v>0</v>
      </c>
      <c r="W8" s="506">
        <v>0</v>
      </c>
      <c r="X8" s="148">
        <v>0</v>
      </c>
      <c r="Y8" s="207">
        <v>0</v>
      </c>
      <c r="Z8" s="638">
        <v>0</v>
      </c>
      <c r="AA8" s="506">
        <v>0</v>
      </c>
      <c r="AB8" s="148">
        <v>0</v>
      </c>
      <c r="AC8" s="207">
        <v>0</v>
      </c>
      <c r="AD8" s="145">
        <v>0</v>
      </c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</row>
    <row r="9" spans="1:46" s="54" customFormat="1" ht="30" customHeight="1" x14ac:dyDescent="0.25">
      <c r="A9" s="69"/>
      <c r="B9" s="70"/>
      <c r="C9" s="80"/>
      <c r="D9" s="202" t="s">
        <v>495</v>
      </c>
      <c r="E9" s="60" t="s">
        <v>103</v>
      </c>
      <c r="F9" s="61" t="s">
        <v>103</v>
      </c>
      <c r="G9" s="61">
        <v>2008</v>
      </c>
      <c r="H9" s="349">
        <v>2013</v>
      </c>
      <c r="I9" s="142">
        <v>3093</v>
      </c>
      <c r="J9" s="144">
        <v>0</v>
      </c>
      <c r="K9" s="207">
        <v>0</v>
      </c>
      <c r="L9" s="521">
        <f>M9+N9+O9+P9+Q9</f>
        <v>3093</v>
      </c>
      <c r="M9" s="522">
        <v>0</v>
      </c>
      <c r="N9" s="523">
        <v>391</v>
      </c>
      <c r="O9" s="523">
        <v>0</v>
      </c>
      <c r="P9" s="148">
        <v>2702</v>
      </c>
      <c r="Q9" s="207">
        <v>0</v>
      </c>
      <c r="R9" s="638">
        <v>0</v>
      </c>
      <c r="S9" s="506">
        <v>0</v>
      </c>
      <c r="T9" s="148">
        <v>0</v>
      </c>
      <c r="U9" s="207">
        <v>0</v>
      </c>
      <c r="V9" s="638">
        <v>0</v>
      </c>
      <c r="W9" s="506">
        <v>0</v>
      </c>
      <c r="X9" s="148">
        <v>0</v>
      </c>
      <c r="Y9" s="207">
        <v>0</v>
      </c>
      <c r="Z9" s="638">
        <v>0</v>
      </c>
      <c r="AA9" s="506">
        <v>0</v>
      </c>
      <c r="AB9" s="148">
        <v>0</v>
      </c>
      <c r="AC9" s="207">
        <v>0</v>
      </c>
      <c r="AD9" s="145">
        <v>0</v>
      </c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</row>
    <row r="10" spans="1:46" s="54" customFormat="1" ht="31.5" customHeight="1" x14ac:dyDescent="0.25">
      <c r="A10" s="69"/>
      <c r="B10" s="70"/>
      <c r="C10" s="80"/>
      <c r="D10" s="201" t="s">
        <v>496</v>
      </c>
      <c r="E10" s="60" t="s">
        <v>103</v>
      </c>
      <c r="F10" s="61" t="s">
        <v>103</v>
      </c>
      <c r="G10" s="61">
        <v>2010</v>
      </c>
      <c r="H10" s="349">
        <v>2013</v>
      </c>
      <c r="I10" s="142">
        <v>3918</v>
      </c>
      <c r="J10" s="144">
        <v>190</v>
      </c>
      <c r="K10" s="207">
        <v>0</v>
      </c>
      <c r="L10" s="521">
        <v>3728</v>
      </c>
      <c r="M10" s="522">
        <v>0</v>
      </c>
      <c r="N10" s="523">
        <v>0</v>
      </c>
      <c r="O10" s="523">
        <v>0</v>
      </c>
      <c r="P10" s="148">
        <v>3728</v>
      </c>
      <c r="Q10" s="207">
        <v>0</v>
      </c>
      <c r="R10" s="638">
        <v>0</v>
      </c>
      <c r="S10" s="506">
        <v>0</v>
      </c>
      <c r="T10" s="148">
        <v>0</v>
      </c>
      <c r="U10" s="207">
        <v>0</v>
      </c>
      <c r="V10" s="638">
        <v>0</v>
      </c>
      <c r="W10" s="506">
        <v>0</v>
      </c>
      <c r="X10" s="148">
        <v>0</v>
      </c>
      <c r="Y10" s="207">
        <v>0</v>
      </c>
      <c r="Z10" s="638">
        <v>0</v>
      </c>
      <c r="AA10" s="506">
        <v>0</v>
      </c>
      <c r="AB10" s="148">
        <v>0</v>
      </c>
      <c r="AC10" s="207">
        <v>0</v>
      </c>
      <c r="AD10" s="145">
        <v>0</v>
      </c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</row>
    <row r="11" spans="1:46" s="54" customFormat="1" ht="25.5" customHeight="1" x14ac:dyDescent="0.25">
      <c r="A11" s="69"/>
      <c r="B11" s="70"/>
      <c r="C11" s="80"/>
      <c r="D11" s="201" t="s">
        <v>497</v>
      </c>
      <c r="E11" s="60" t="s">
        <v>103</v>
      </c>
      <c r="F11" s="61" t="s">
        <v>103</v>
      </c>
      <c r="G11" s="61">
        <v>2013</v>
      </c>
      <c r="H11" s="349">
        <v>2013</v>
      </c>
      <c r="I11" s="142">
        <v>4300</v>
      </c>
      <c r="J11" s="144">
        <v>76</v>
      </c>
      <c r="K11" s="207">
        <v>0</v>
      </c>
      <c r="L11" s="521">
        <v>4224</v>
      </c>
      <c r="M11" s="522">
        <v>0</v>
      </c>
      <c r="N11" s="523">
        <v>4224</v>
      </c>
      <c r="O11" s="523">
        <v>0</v>
      </c>
      <c r="P11" s="148">
        <v>0</v>
      </c>
      <c r="Q11" s="207">
        <v>0</v>
      </c>
      <c r="R11" s="638">
        <v>0</v>
      </c>
      <c r="S11" s="506">
        <v>0</v>
      </c>
      <c r="T11" s="148">
        <v>0</v>
      </c>
      <c r="U11" s="207">
        <v>0</v>
      </c>
      <c r="V11" s="638">
        <v>0</v>
      </c>
      <c r="W11" s="506">
        <v>0</v>
      </c>
      <c r="X11" s="148">
        <v>0</v>
      </c>
      <c r="Y11" s="207">
        <v>0</v>
      </c>
      <c r="Z11" s="638">
        <v>0</v>
      </c>
      <c r="AA11" s="506">
        <v>0</v>
      </c>
      <c r="AB11" s="148">
        <v>0</v>
      </c>
      <c r="AC11" s="207">
        <v>0</v>
      </c>
      <c r="AD11" s="145">
        <v>0</v>
      </c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</row>
    <row r="12" spans="1:46" s="54" customFormat="1" ht="25.5" customHeight="1" thickBot="1" x14ac:dyDescent="0.3">
      <c r="A12" s="69"/>
      <c r="B12" s="70"/>
      <c r="C12" s="80"/>
      <c r="D12" s="251" t="s">
        <v>498</v>
      </c>
      <c r="E12" s="60" t="s">
        <v>103</v>
      </c>
      <c r="F12" s="61" t="s">
        <v>103</v>
      </c>
      <c r="G12" s="61">
        <v>2013</v>
      </c>
      <c r="H12" s="349">
        <v>2013</v>
      </c>
      <c r="I12" s="142">
        <v>1000</v>
      </c>
      <c r="J12" s="144">
        <v>0</v>
      </c>
      <c r="K12" s="207">
        <v>84</v>
      </c>
      <c r="L12" s="521">
        <v>916</v>
      </c>
      <c r="M12" s="522">
        <v>0</v>
      </c>
      <c r="N12" s="523">
        <v>916</v>
      </c>
      <c r="O12" s="523">
        <v>0</v>
      </c>
      <c r="P12" s="148">
        <v>0</v>
      </c>
      <c r="Q12" s="207">
        <v>0</v>
      </c>
      <c r="R12" s="638">
        <v>0</v>
      </c>
      <c r="S12" s="506">
        <v>0</v>
      </c>
      <c r="T12" s="148">
        <v>0</v>
      </c>
      <c r="U12" s="207">
        <v>0</v>
      </c>
      <c r="V12" s="638">
        <v>0</v>
      </c>
      <c r="W12" s="506">
        <v>0</v>
      </c>
      <c r="X12" s="148">
        <v>0</v>
      </c>
      <c r="Y12" s="207">
        <v>0</v>
      </c>
      <c r="Z12" s="638">
        <v>0</v>
      </c>
      <c r="AA12" s="506">
        <v>0</v>
      </c>
      <c r="AB12" s="148">
        <v>0</v>
      </c>
      <c r="AC12" s="207">
        <v>0</v>
      </c>
      <c r="AD12" s="145">
        <v>0</v>
      </c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</row>
    <row r="13" spans="1:46" s="55" customFormat="1" ht="23.1" customHeight="1" thickBot="1" x14ac:dyDescent="0.3">
      <c r="A13" s="473"/>
      <c r="B13" s="474"/>
      <c r="C13" s="475"/>
      <c r="D13" s="815" t="s">
        <v>1</v>
      </c>
      <c r="E13" s="816"/>
      <c r="F13" s="816"/>
      <c r="G13" s="816"/>
      <c r="H13" s="817"/>
      <c r="I13" s="123">
        <f t="shared" ref="I13:AD13" si="0">SUM(I7:I12)</f>
        <v>41557</v>
      </c>
      <c r="J13" s="124">
        <f t="shared" si="0"/>
        <v>925</v>
      </c>
      <c r="K13" s="125">
        <f t="shared" si="0"/>
        <v>897</v>
      </c>
      <c r="L13" s="485">
        <f t="shared" si="0"/>
        <v>20481</v>
      </c>
      <c r="M13" s="486">
        <f t="shared" si="0"/>
        <v>0</v>
      </c>
      <c r="N13" s="517">
        <f t="shared" si="0"/>
        <v>14051</v>
      </c>
      <c r="O13" s="517">
        <f t="shared" si="0"/>
        <v>0</v>
      </c>
      <c r="P13" s="126">
        <f t="shared" si="0"/>
        <v>6430</v>
      </c>
      <c r="Q13" s="125">
        <f t="shared" si="0"/>
        <v>0</v>
      </c>
      <c r="R13" s="495">
        <f t="shared" si="0"/>
        <v>1350</v>
      </c>
      <c r="S13" s="496">
        <f t="shared" si="0"/>
        <v>0</v>
      </c>
      <c r="T13" s="129">
        <f t="shared" si="0"/>
        <v>17904</v>
      </c>
      <c r="U13" s="125">
        <f t="shared" si="0"/>
        <v>0</v>
      </c>
      <c r="V13" s="495">
        <f t="shared" si="0"/>
        <v>0</v>
      </c>
      <c r="W13" s="496">
        <f t="shared" si="0"/>
        <v>0</v>
      </c>
      <c r="X13" s="126">
        <f t="shared" si="0"/>
        <v>0</v>
      </c>
      <c r="Y13" s="125">
        <f t="shared" si="0"/>
        <v>0</v>
      </c>
      <c r="Z13" s="495">
        <f t="shared" si="0"/>
        <v>0</v>
      </c>
      <c r="AA13" s="496">
        <f t="shared" si="0"/>
        <v>0</v>
      </c>
      <c r="AB13" s="126">
        <f t="shared" si="0"/>
        <v>0</v>
      </c>
      <c r="AC13" s="125">
        <f t="shared" si="0"/>
        <v>0</v>
      </c>
      <c r="AD13" s="130">
        <f t="shared" si="0"/>
        <v>0</v>
      </c>
      <c r="AE13" s="153"/>
    </row>
    <row r="14" spans="1:46" s="269" customFormat="1" ht="23.1" customHeight="1" x14ac:dyDescent="0.25">
      <c r="A14" s="76"/>
      <c r="B14" s="76"/>
      <c r="C14" s="76"/>
      <c r="D14" s="476"/>
      <c r="E14" s="476"/>
      <c r="F14" s="476"/>
      <c r="G14" s="476"/>
      <c r="H14" s="476"/>
      <c r="I14" s="421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  <c r="W14" s="421"/>
      <c r="X14" s="421"/>
      <c r="Y14" s="421"/>
      <c r="Z14" s="421"/>
      <c r="AA14" s="421"/>
      <c r="AB14" s="421"/>
      <c r="AC14" s="421"/>
      <c r="AD14" s="421"/>
      <c r="AE14" s="320"/>
    </row>
    <row r="15" spans="1:46" s="269" customFormat="1" ht="23.1" customHeight="1" x14ac:dyDescent="0.25">
      <c r="A15" s="76"/>
      <c r="B15" s="76"/>
      <c r="C15" s="76"/>
      <c r="D15" s="476"/>
      <c r="E15" s="476"/>
      <c r="F15" s="476"/>
      <c r="G15" s="476"/>
      <c r="H15" s="476"/>
      <c r="I15" s="421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  <c r="W15" s="421"/>
      <c r="X15" s="421"/>
      <c r="Y15" s="421"/>
      <c r="Z15" s="421"/>
      <c r="AA15" s="421"/>
      <c r="AB15" s="421"/>
      <c r="AC15" s="421"/>
      <c r="AD15" s="421"/>
      <c r="AE15" s="320"/>
    </row>
    <row r="16" spans="1:46" s="269" customFormat="1" ht="23.1" customHeight="1" x14ac:dyDescent="0.25">
      <c r="A16" s="76"/>
      <c r="B16" s="76"/>
      <c r="C16" s="76"/>
      <c r="D16" s="476"/>
      <c r="E16" s="476"/>
      <c r="F16" s="476"/>
      <c r="G16" s="476"/>
      <c r="H16" s="476"/>
      <c r="I16" s="421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  <c r="W16" s="421"/>
      <c r="X16" s="421"/>
      <c r="Y16" s="421"/>
      <c r="Z16" s="421"/>
      <c r="AA16" s="421"/>
      <c r="AB16" s="421"/>
      <c r="AC16" s="421"/>
      <c r="AD16" s="421"/>
      <c r="AE16" s="320"/>
    </row>
    <row r="17" spans="1:46" s="269" customFormat="1" ht="23.1" customHeight="1" x14ac:dyDescent="0.25">
      <c r="A17" s="76"/>
      <c r="B17" s="76"/>
      <c r="C17" s="76"/>
      <c r="D17" s="476"/>
      <c r="E17" s="476"/>
      <c r="F17" s="476"/>
      <c r="G17" s="476"/>
      <c r="H17" s="476"/>
      <c r="I17" s="421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  <c r="W17" s="421"/>
      <c r="X17" s="421"/>
      <c r="Y17" s="421"/>
      <c r="Z17" s="421"/>
      <c r="AA17" s="421"/>
      <c r="AB17" s="421"/>
      <c r="AC17" s="421"/>
      <c r="AD17" s="421"/>
      <c r="AE17" s="320"/>
    </row>
    <row r="18" spans="1:46" s="55" customFormat="1" ht="25.5" customHeight="1" x14ac:dyDescent="0.25">
      <c r="A18" s="76"/>
      <c r="B18" s="76"/>
      <c r="C18" s="76"/>
      <c r="D18" s="462"/>
      <c r="E18" s="462"/>
      <c r="F18" s="462"/>
      <c r="G18" s="462"/>
      <c r="H18" s="462"/>
      <c r="I18" s="463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</row>
    <row r="19" spans="1:46" ht="24.75" customHeight="1" x14ac:dyDescent="0.25">
      <c r="A19" s="5"/>
      <c r="D19" s="113" t="s">
        <v>59</v>
      </c>
      <c r="E19" s="114" t="s">
        <v>75</v>
      </c>
      <c r="F19" s="115"/>
      <c r="G19" s="115"/>
      <c r="H19" s="115"/>
      <c r="I19" s="115"/>
      <c r="J19" s="115"/>
      <c r="K19" s="115"/>
      <c r="L19" s="115"/>
      <c r="M19" s="14"/>
      <c r="N19" s="14"/>
      <c r="O19" s="14"/>
      <c r="P19" s="14"/>
      <c r="Q19" s="1"/>
      <c r="AD19" s="4" t="s">
        <v>30</v>
      </c>
    </row>
    <row r="20" spans="1:46" ht="15" customHeight="1" thickBot="1" x14ac:dyDescent="0.25">
      <c r="A20" s="787" t="s">
        <v>52</v>
      </c>
      <c r="B20" s="788"/>
      <c r="C20" s="789"/>
      <c r="I20" s="6" t="s">
        <v>2</v>
      </c>
      <c r="J20" s="6" t="s">
        <v>3</v>
      </c>
      <c r="K20" s="6" t="s">
        <v>4</v>
      </c>
      <c r="L20" s="6" t="s">
        <v>5</v>
      </c>
      <c r="M20" s="6" t="s">
        <v>6</v>
      </c>
      <c r="N20" s="6" t="s">
        <v>7</v>
      </c>
      <c r="O20" s="6" t="s">
        <v>8</v>
      </c>
      <c r="P20" s="7" t="s">
        <v>9</v>
      </c>
      <c r="Q20" s="7" t="s">
        <v>10</v>
      </c>
      <c r="R20" s="7" t="s">
        <v>11</v>
      </c>
      <c r="S20" s="7" t="s">
        <v>12</v>
      </c>
      <c r="T20" s="7" t="s">
        <v>13</v>
      </c>
      <c r="U20" s="7" t="s">
        <v>16</v>
      </c>
      <c r="V20" s="7" t="s">
        <v>21</v>
      </c>
      <c r="W20" s="7" t="s">
        <v>29</v>
      </c>
      <c r="X20" s="7" t="s">
        <v>35</v>
      </c>
      <c r="Y20" s="7" t="s">
        <v>36</v>
      </c>
      <c r="Z20" s="7" t="s">
        <v>37</v>
      </c>
      <c r="AA20" s="7" t="s">
        <v>38</v>
      </c>
      <c r="AB20" s="6" t="s">
        <v>39</v>
      </c>
      <c r="AC20" s="6" t="s">
        <v>43</v>
      </c>
      <c r="AD20" s="6" t="s">
        <v>54</v>
      </c>
    </row>
    <row r="21" spans="1:46" ht="15.75" customHeight="1" thickBot="1" x14ac:dyDescent="0.25">
      <c r="A21" s="790"/>
      <c r="B21" s="791"/>
      <c r="C21" s="792"/>
      <c r="D21" s="806" t="s">
        <v>0</v>
      </c>
      <c r="E21" s="821" t="s">
        <v>44</v>
      </c>
      <c r="F21" s="823" t="s">
        <v>45</v>
      </c>
      <c r="G21" s="825" t="s">
        <v>46</v>
      </c>
      <c r="H21" s="826"/>
      <c r="I21" s="803" t="s">
        <v>32</v>
      </c>
      <c r="J21" s="51" t="s">
        <v>42</v>
      </c>
      <c r="K21" s="51" t="s">
        <v>15</v>
      </c>
      <c r="L21" s="477" t="s">
        <v>14</v>
      </c>
      <c r="M21" s="811" t="s">
        <v>180</v>
      </c>
      <c r="N21" s="812"/>
      <c r="O21" s="812"/>
      <c r="P21" s="812"/>
      <c r="Q21" s="813"/>
      <c r="R21" s="774" t="s">
        <v>190</v>
      </c>
      <c r="S21" s="775"/>
      <c r="T21" s="775"/>
      <c r="U21" s="775"/>
      <c r="V21" s="775"/>
      <c r="W21" s="775"/>
      <c r="X21" s="775"/>
      <c r="Y21" s="775"/>
      <c r="Z21" s="775"/>
      <c r="AA21" s="775"/>
      <c r="AB21" s="775"/>
      <c r="AC21" s="775"/>
      <c r="AD21" s="764" t="s">
        <v>191</v>
      </c>
    </row>
    <row r="22" spans="1:46" ht="15.75" customHeight="1" x14ac:dyDescent="0.2">
      <c r="A22" s="793" t="s">
        <v>49</v>
      </c>
      <c r="B22" s="795" t="s">
        <v>50</v>
      </c>
      <c r="C22" s="797" t="s">
        <v>51</v>
      </c>
      <c r="D22" s="807"/>
      <c r="E22" s="822"/>
      <c r="F22" s="824"/>
      <c r="G22" s="827" t="s">
        <v>47</v>
      </c>
      <c r="H22" s="809" t="s">
        <v>48</v>
      </c>
      <c r="I22" s="804"/>
      <c r="J22" s="799" t="s">
        <v>184</v>
      </c>
      <c r="K22" s="799" t="s">
        <v>186</v>
      </c>
      <c r="L22" s="819" t="s">
        <v>188</v>
      </c>
      <c r="M22" s="830" t="s">
        <v>189</v>
      </c>
      <c r="N22" s="783" t="s">
        <v>55</v>
      </c>
      <c r="O22" s="783" t="s">
        <v>56</v>
      </c>
      <c r="P22" s="779" t="s">
        <v>24</v>
      </c>
      <c r="Q22" s="781" t="s">
        <v>25</v>
      </c>
      <c r="R22" s="771" t="s">
        <v>40</v>
      </c>
      <c r="S22" s="772"/>
      <c r="T22" s="772"/>
      <c r="U22" s="776"/>
      <c r="V22" s="771" t="s">
        <v>162</v>
      </c>
      <c r="W22" s="772"/>
      <c r="X22" s="772"/>
      <c r="Y22" s="773"/>
      <c r="Z22" s="772" t="s">
        <v>181</v>
      </c>
      <c r="AA22" s="772"/>
      <c r="AB22" s="772"/>
      <c r="AC22" s="818"/>
      <c r="AD22" s="801"/>
    </row>
    <row r="23" spans="1:46" ht="39" customHeight="1" thickBot="1" x14ac:dyDescent="0.25">
      <c r="A23" s="794"/>
      <c r="B23" s="796"/>
      <c r="C23" s="798"/>
      <c r="D23" s="808"/>
      <c r="E23" s="831"/>
      <c r="F23" s="832"/>
      <c r="G23" s="833"/>
      <c r="H23" s="829"/>
      <c r="I23" s="805"/>
      <c r="J23" s="800"/>
      <c r="K23" s="800"/>
      <c r="L23" s="820"/>
      <c r="M23" s="770"/>
      <c r="N23" s="814"/>
      <c r="O23" s="784"/>
      <c r="P23" s="780"/>
      <c r="Q23" s="782"/>
      <c r="R23" s="488" t="s">
        <v>22</v>
      </c>
      <c r="S23" s="489" t="s">
        <v>31</v>
      </c>
      <c r="T23" s="50" t="s">
        <v>33</v>
      </c>
      <c r="U23" s="15" t="s">
        <v>34</v>
      </c>
      <c r="V23" s="497" t="s">
        <v>22</v>
      </c>
      <c r="W23" s="498" t="s">
        <v>31</v>
      </c>
      <c r="X23" s="50" t="s">
        <v>33</v>
      </c>
      <c r="Y23" s="15" t="s">
        <v>34</v>
      </c>
      <c r="Z23" s="497" t="s">
        <v>22</v>
      </c>
      <c r="AA23" s="498" t="s">
        <v>31</v>
      </c>
      <c r="AB23" s="50" t="s">
        <v>33</v>
      </c>
      <c r="AC23" s="15" t="s">
        <v>34</v>
      </c>
      <c r="AD23" s="802"/>
    </row>
    <row r="24" spans="1:46" s="53" customFormat="1" ht="25.5" customHeight="1" x14ac:dyDescent="0.25">
      <c r="A24" s="77">
        <v>2219</v>
      </c>
      <c r="B24" s="78">
        <v>6121</v>
      </c>
      <c r="C24" s="116"/>
      <c r="D24" s="387" t="s">
        <v>398</v>
      </c>
      <c r="E24" s="116" t="s">
        <v>104</v>
      </c>
      <c r="F24" s="117" t="s">
        <v>104</v>
      </c>
      <c r="G24" s="58">
        <v>2013</v>
      </c>
      <c r="H24" s="61">
        <v>2014</v>
      </c>
      <c r="I24" s="131">
        <v>10500</v>
      </c>
      <c r="J24" s="290">
        <v>0</v>
      </c>
      <c r="K24" s="285">
        <v>0</v>
      </c>
      <c r="L24" s="518">
        <f>M24+N24+O24+P24+Q24</f>
        <v>7000</v>
      </c>
      <c r="M24" s="519">
        <v>0</v>
      </c>
      <c r="N24" s="520">
        <v>7000</v>
      </c>
      <c r="O24" s="520">
        <v>0</v>
      </c>
      <c r="P24" s="208">
        <v>0</v>
      </c>
      <c r="Q24" s="209">
        <v>0</v>
      </c>
      <c r="R24" s="503">
        <v>3500</v>
      </c>
      <c r="S24" s="504">
        <v>0</v>
      </c>
      <c r="T24" s="209">
        <v>0</v>
      </c>
      <c r="U24" s="285">
        <v>0</v>
      </c>
      <c r="V24" s="677">
        <v>0</v>
      </c>
      <c r="W24" s="504">
        <v>0</v>
      </c>
      <c r="X24" s="208">
        <v>0</v>
      </c>
      <c r="Y24" s="285">
        <v>0</v>
      </c>
      <c r="Z24" s="677">
        <v>0</v>
      </c>
      <c r="AA24" s="504">
        <v>0</v>
      </c>
      <c r="AB24" s="208">
        <v>0</v>
      </c>
      <c r="AC24" s="285">
        <v>0</v>
      </c>
      <c r="AD24" s="134">
        <v>0</v>
      </c>
      <c r="AE24" s="153"/>
      <c r="AF24" s="153"/>
      <c r="AG24" s="153"/>
      <c r="AH24" s="153"/>
      <c r="AI24" s="153"/>
      <c r="AJ24" s="153"/>
      <c r="AK24" s="153"/>
      <c r="AL24"/>
      <c r="AM24"/>
      <c r="AN24"/>
      <c r="AO24"/>
      <c r="AP24"/>
      <c r="AQ24"/>
      <c r="AR24"/>
      <c r="AS24"/>
      <c r="AT24"/>
    </row>
    <row r="25" spans="1:46" s="54" customFormat="1" ht="25.5" customHeight="1" x14ac:dyDescent="0.25">
      <c r="A25" s="77">
        <v>2219</v>
      </c>
      <c r="B25" s="78">
        <v>6121</v>
      </c>
      <c r="C25" s="116"/>
      <c r="D25" s="387" t="s">
        <v>399</v>
      </c>
      <c r="E25" s="60" t="s">
        <v>104</v>
      </c>
      <c r="F25" s="61" t="s">
        <v>104</v>
      </c>
      <c r="G25" s="61">
        <v>2013</v>
      </c>
      <c r="H25" s="61">
        <v>2013</v>
      </c>
      <c r="I25" s="142">
        <v>220</v>
      </c>
      <c r="J25" s="284">
        <v>0</v>
      </c>
      <c r="K25" s="207">
        <v>40</v>
      </c>
      <c r="L25" s="521">
        <f t="shared" ref="L25:L36" si="1">M25+N25+O25+P25+Q25</f>
        <v>180</v>
      </c>
      <c r="M25" s="522">
        <v>0</v>
      </c>
      <c r="N25" s="523">
        <v>180</v>
      </c>
      <c r="O25" s="523">
        <v>0</v>
      </c>
      <c r="P25" s="148">
        <v>0</v>
      </c>
      <c r="Q25" s="132">
        <v>0</v>
      </c>
      <c r="R25" s="505">
        <v>0</v>
      </c>
      <c r="S25" s="506">
        <v>0</v>
      </c>
      <c r="T25" s="132">
        <v>0</v>
      </c>
      <c r="U25" s="207">
        <v>0</v>
      </c>
      <c r="V25" s="638">
        <v>0</v>
      </c>
      <c r="W25" s="506">
        <v>0</v>
      </c>
      <c r="X25" s="148">
        <v>0</v>
      </c>
      <c r="Y25" s="207">
        <v>0</v>
      </c>
      <c r="Z25" s="638">
        <v>0</v>
      </c>
      <c r="AA25" s="506">
        <v>0</v>
      </c>
      <c r="AB25" s="148">
        <v>0</v>
      </c>
      <c r="AC25" s="207">
        <v>0</v>
      </c>
      <c r="AD25" s="145">
        <v>0</v>
      </c>
      <c r="AE25" s="153"/>
      <c r="AF25" s="153"/>
      <c r="AG25" s="153"/>
      <c r="AH25" s="153"/>
      <c r="AI25" s="153"/>
      <c r="AJ25" s="153"/>
      <c r="AK25" s="153"/>
      <c r="AL25"/>
      <c r="AM25"/>
      <c r="AN25"/>
      <c r="AO25"/>
      <c r="AP25"/>
      <c r="AQ25"/>
      <c r="AR25"/>
      <c r="AS25"/>
      <c r="AT25"/>
    </row>
    <row r="26" spans="1:46" s="54" customFormat="1" ht="25.5" customHeight="1" x14ac:dyDescent="0.25">
      <c r="A26" s="69">
        <v>2212</v>
      </c>
      <c r="B26" s="78">
        <v>6121</v>
      </c>
      <c r="C26" s="116"/>
      <c r="D26" s="387" t="s">
        <v>400</v>
      </c>
      <c r="E26" s="60" t="s">
        <v>104</v>
      </c>
      <c r="F26" s="61" t="s">
        <v>104</v>
      </c>
      <c r="G26" s="61">
        <v>2013</v>
      </c>
      <c r="H26" s="61">
        <v>2013</v>
      </c>
      <c r="I26" s="142">
        <v>175</v>
      </c>
      <c r="J26" s="284">
        <v>0</v>
      </c>
      <c r="K26" s="207">
        <v>75</v>
      </c>
      <c r="L26" s="521">
        <f t="shared" si="1"/>
        <v>100</v>
      </c>
      <c r="M26" s="522">
        <v>0</v>
      </c>
      <c r="N26" s="523">
        <v>100</v>
      </c>
      <c r="O26" s="523">
        <v>0</v>
      </c>
      <c r="P26" s="148">
        <v>0</v>
      </c>
      <c r="Q26" s="132">
        <v>0</v>
      </c>
      <c r="R26" s="505">
        <v>0</v>
      </c>
      <c r="S26" s="506">
        <v>0</v>
      </c>
      <c r="T26" s="132">
        <v>0</v>
      </c>
      <c r="U26" s="207">
        <v>0</v>
      </c>
      <c r="V26" s="638">
        <v>0</v>
      </c>
      <c r="W26" s="506">
        <v>0</v>
      </c>
      <c r="X26" s="148">
        <v>0</v>
      </c>
      <c r="Y26" s="207">
        <v>0</v>
      </c>
      <c r="Z26" s="638">
        <v>0</v>
      </c>
      <c r="AA26" s="506">
        <v>0</v>
      </c>
      <c r="AB26" s="148">
        <v>0</v>
      </c>
      <c r="AC26" s="207">
        <v>0</v>
      </c>
      <c r="AD26" s="145">
        <v>0</v>
      </c>
      <c r="AE26" s="153"/>
      <c r="AF26" s="153"/>
      <c r="AG26" s="153"/>
      <c r="AH26" s="153"/>
      <c r="AI26" s="153"/>
      <c r="AJ26" s="153"/>
      <c r="AK26" s="153"/>
      <c r="AL26"/>
      <c r="AM26"/>
      <c r="AN26"/>
      <c r="AO26"/>
      <c r="AP26"/>
      <c r="AQ26"/>
      <c r="AR26"/>
      <c r="AS26"/>
      <c r="AT26"/>
    </row>
    <row r="27" spans="1:46" s="54" customFormat="1" ht="29.25" customHeight="1" x14ac:dyDescent="0.25">
      <c r="A27" s="69">
        <v>2212</v>
      </c>
      <c r="B27" s="78">
        <v>6121</v>
      </c>
      <c r="C27" s="116"/>
      <c r="D27" s="387" t="s">
        <v>401</v>
      </c>
      <c r="E27" s="60" t="s">
        <v>104</v>
      </c>
      <c r="F27" s="61" t="s">
        <v>104</v>
      </c>
      <c r="G27" s="61">
        <v>2013</v>
      </c>
      <c r="H27" s="61">
        <v>2013</v>
      </c>
      <c r="I27" s="142">
        <v>270</v>
      </c>
      <c r="J27" s="284">
        <v>0</v>
      </c>
      <c r="K27" s="207">
        <v>0</v>
      </c>
      <c r="L27" s="521">
        <f t="shared" si="1"/>
        <v>270</v>
      </c>
      <c r="M27" s="522">
        <v>0</v>
      </c>
      <c r="N27" s="523">
        <v>270</v>
      </c>
      <c r="O27" s="523">
        <v>0</v>
      </c>
      <c r="P27" s="148">
        <v>0</v>
      </c>
      <c r="Q27" s="132">
        <v>0</v>
      </c>
      <c r="R27" s="505">
        <v>0</v>
      </c>
      <c r="S27" s="506">
        <v>0</v>
      </c>
      <c r="T27" s="132">
        <v>0</v>
      </c>
      <c r="U27" s="207">
        <v>0</v>
      </c>
      <c r="V27" s="638">
        <v>0</v>
      </c>
      <c r="W27" s="506">
        <v>0</v>
      </c>
      <c r="X27" s="148">
        <v>0</v>
      </c>
      <c r="Y27" s="207">
        <v>0</v>
      </c>
      <c r="Z27" s="638">
        <v>0</v>
      </c>
      <c r="AA27" s="506">
        <v>0</v>
      </c>
      <c r="AB27" s="148">
        <v>0</v>
      </c>
      <c r="AC27" s="207">
        <v>0</v>
      </c>
      <c r="AD27" s="145">
        <v>0</v>
      </c>
      <c r="AE27" s="153"/>
      <c r="AF27" s="153"/>
      <c r="AG27" s="153"/>
      <c r="AH27" s="153"/>
      <c r="AI27" s="153"/>
      <c r="AJ27" s="153"/>
      <c r="AK27" s="153"/>
      <c r="AL27"/>
      <c r="AM27"/>
      <c r="AN27"/>
      <c r="AO27"/>
      <c r="AP27"/>
      <c r="AQ27"/>
      <c r="AR27"/>
      <c r="AS27"/>
      <c r="AT27"/>
    </row>
    <row r="28" spans="1:46" s="54" customFormat="1" ht="25.5" customHeight="1" x14ac:dyDescent="0.25">
      <c r="A28" s="69">
        <v>2212</v>
      </c>
      <c r="B28" s="78">
        <v>6121</v>
      </c>
      <c r="C28" s="116"/>
      <c r="D28" s="387" t="s">
        <v>402</v>
      </c>
      <c r="E28" s="60" t="s">
        <v>104</v>
      </c>
      <c r="F28" s="61" t="s">
        <v>104</v>
      </c>
      <c r="G28" s="61">
        <v>2013</v>
      </c>
      <c r="H28" s="61">
        <v>2013</v>
      </c>
      <c r="I28" s="142">
        <v>700</v>
      </c>
      <c r="J28" s="284">
        <v>0</v>
      </c>
      <c r="K28" s="207">
        <v>0</v>
      </c>
      <c r="L28" s="521">
        <f t="shared" si="1"/>
        <v>700</v>
      </c>
      <c r="M28" s="522">
        <v>0</v>
      </c>
      <c r="N28" s="523">
        <v>700</v>
      </c>
      <c r="O28" s="523">
        <v>0</v>
      </c>
      <c r="P28" s="148">
        <v>0</v>
      </c>
      <c r="Q28" s="132">
        <v>0</v>
      </c>
      <c r="R28" s="505">
        <v>0</v>
      </c>
      <c r="S28" s="506">
        <v>0</v>
      </c>
      <c r="T28" s="132">
        <v>0</v>
      </c>
      <c r="U28" s="207">
        <v>0</v>
      </c>
      <c r="V28" s="638">
        <v>0</v>
      </c>
      <c r="W28" s="506">
        <v>0</v>
      </c>
      <c r="X28" s="148">
        <v>0</v>
      </c>
      <c r="Y28" s="207">
        <v>0</v>
      </c>
      <c r="Z28" s="638">
        <v>0</v>
      </c>
      <c r="AA28" s="506">
        <v>0</v>
      </c>
      <c r="AB28" s="148">
        <v>0</v>
      </c>
      <c r="AC28" s="207">
        <v>0</v>
      </c>
      <c r="AD28" s="145">
        <v>0</v>
      </c>
      <c r="AE28" s="153"/>
      <c r="AF28" s="153"/>
      <c r="AG28" s="153"/>
      <c r="AH28" s="153"/>
      <c r="AI28" s="153"/>
      <c r="AJ28" s="153"/>
      <c r="AK28" s="153"/>
      <c r="AL28"/>
      <c r="AM28"/>
      <c r="AN28"/>
      <c r="AO28"/>
      <c r="AP28"/>
      <c r="AQ28"/>
      <c r="AR28"/>
      <c r="AS28"/>
      <c r="AT28"/>
    </row>
    <row r="29" spans="1:46" s="54" customFormat="1" ht="25.5" customHeight="1" x14ac:dyDescent="0.25">
      <c r="A29" s="69">
        <v>2212</v>
      </c>
      <c r="B29" s="78">
        <v>6121</v>
      </c>
      <c r="C29" s="116"/>
      <c r="D29" s="387" t="s">
        <v>403</v>
      </c>
      <c r="E29" s="60" t="s">
        <v>104</v>
      </c>
      <c r="F29" s="61" t="s">
        <v>104</v>
      </c>
      <c r="G29" s="61">
        <v>2013</v>
      </c>
      <c r="H29" s="61">
        <v>2013</v>
      </c>
      <c r="I29" s="142">
        <v>180</v>
      </c>
      <c r="J29" s="284">
        <v>0</v>
      </c>
      <c r="K29" s="207">
        <v>0</v>
      </c>
      <c r="L29" s="521">
        <f t="shared" si="1"/>
        <v>180</v>
      </c>
      <c r="M29" s="522">
        <v>0</v>
      </c>
      <c r="N29" s="523">
        <v>180</v>
      </c>
      <c r="O29" s="523">
        <v>0</v>
      </c>
      <c r="P29" s="148">
        <v>0</v>
      </c>
      <c r="Q29" s="132">
        <v>0</v>
      </c>
      <c r="R29" s="505">
        <v>0</v>
      </c>
      <c r="S29" s="506">
        <v>0</v>
      </c>
      <c r="T29" s="132">
        <v>0</v>
      </c>
      <c r="U29" s="207">
        <v>0</v>
      </c>
      <c r="V29" s="638">
        <v>0</v>
      </c>
      <c r="W29" s="506">
        <v>0</v>
      </c>
      <c r="X29" s="148">
        <v>0</v>
      </c>
      <c r="Y29" s="207">
        <v>0</v>
      </c>
      <c r="Z29" s="638">
        <v>0</v>
      </c>
      <c r="AA29" s="506">
        <v>0</v>
      </c>
      <c r="AB29" s="148">
        <v>0</v>
      </c>
      <c r="AC29" s="207">
        <v>0</v>
      </c>
      <c r="AD29" s="145">
        <v>0</v>
      </c>
      <c r="AE29" s="153"/>
      <c r="AF29" s="153"/>
      <c r="AG29" s="153"/>
      <c r="AH29" s="153"/>
      <c r="AI29" s="153"/>
      <c r="AJ29" s="153"/>
      <c r="AK29" s="153"/>
      <c r="AL29"/>
      <c r="AM29"/>
      <c r="AN29"/>
      <c r="AO29"/>
      <c r="AP29"/>
      <c r="AQ29"/>
      <c r="AR29"/>
      <c r="AS29"/>
      <c r="AT29"/>
    </row>
    <row r="30" spans="1:46" s="54" customFormat="1" ht="29.25" customHeight="1" x14ac:dyDescent="0.25">
      <c r="A30" s="69">
        <v>2212</v>
      </c>
      <c r="B30" s="78">
        <v>6121</v>
      </c>
      <c r="C30" s="116"/>
      <c r="D30" s="387" t="s">
        <v>404</v>
      </c>
      <c r="E30" s="60" t="s">
        <v>104</v>
      </c>
      <c r="F30" s="61" t="s">
        <v>104</v>
      </c>
      <c r="G30" s="61">
        <v>2013</v>
      </c>
      <c r="H30" s="61">
        <v>2013</v>
      </c>
      <c r="I30" s="142">
        <v>230</v>
      </c>
      <c r="J30" s="284">
        <v>0</v>
      </c>
      <c r="K30" s="207">
        <v>0</v>
      </c>
      <c r="L30" s="521">
        <f t="shared" si="1"/>
        <v>230</v>
      </c>
      <c r="M30" s="522">
        <v>0</v>
      </c>
      <c r="N30" s="523">
        <v>230</v>
      </c>
      <c r="O30" s="523">
        <v>0</v>
      </c>
      <c r="P30" s="148">
        <v>0</v>
      </c>
      <c r="Q30" s="132">
        <v>0</v>
      </c>
      <c r="R30" s="505">
        <v>0</v>
      </c>
      <c r="S30" s="506">
        <v>0</v>
      </c>
      <c r="T30" s="132">
        <v>0</v>
      </c>
      <c r="U30" s="207">
        <v>0</v>
      </c>
      <c r="V30" s="638">
        <v>0</v>
      </c>
      <c r="W30" s="506">
        <v>0</v>
      </c>
      <c r="X30" s="148">
        <v>0</v>
      </c>
      <c r="Y30" s="207">
        <v>0</v>
      </c>
      <c r="Z30" s="638">
        <v>0</v>
      </c>
      <c r="AA30" s="506">
        <v>0</v>
      </c>
      <c r="AB30" s="148">
        <v>0</v>
      </c>
      <c r="AC30" s="207">
        <v>0</v>
      </c>
      <c r="AD30" s="145">
        <v>0</v>
      </c>
      <c r="AE30" s="153"/>
      <c r="AF30" s="153"/>
      <c r="AG30" s="153"/>
      <c r="AH30" s="153"/>
      <c r="AI30" s="153"/>
      <c r="AJ30" s="153"/>
      <c r="AK30" s="153"/>
      <c r="AL30"/>
      <c r="AM30"/>
      <c r="AN30"/>
      <c r="AO30"/>
      <c r="AP30"/>
      <c r="AQ30"/>
      <c r="AR30"/>
      <c r="AS30"/>
      <c r="AT30"/>
    </row>
    <row r="31" spans="1:46" s="54" customFormat="1" ht="25.5" customHeight="1" x14ac:dyDescent="0.25">
      <c r="A31" s="69">
        <v>3326</v>
      </c>
      <c r="B31" s="78">
        <v>6121</v>
      </c>
      <c r="C31" s="116"/>
      <c r="D31" s="387" t="s">
        <v>405</v>
      </c>
      <c r="E31" s="60" t="s">
        <v>104</v>
      </c>
      <c r="F31" s="61" t="s">
        <v>104</v>
      </c>
      <c r="G31" s="61">
        <v>2013</v>
      </c>
      <c r="H31" s="61">
        <v>2014</v>
      </c>
      <c r="I31" s="142">
        <v>170</v>
      </c>
      <c r="J31" s="284">
        <v>0</v>
      </c>
      <c r="K31" s="207">
        <v>0</v>
      </c>
      <c r="L31" s="521">
        <f t="shared" si="1"/>
        <v>100</v>
      </c>
      <c r="M31" s="522">
        <v>0</v>
      </c>
      <c r="N31" s="523">
        <v>100</v>
      </c>
      <c r="O31" s="523">
        <v>0</v>
      </c>
      <c r="P31" s="148">
        <v>0</v>
      </c>
      <c r="Q31" s="132">
        <v>0</v>
      </c>
      <c r="R31" s="505">
        <v>70</v>
      </c>
      <c r="S31" s="506">
        <v>0</v>
      </c>
      <c r="T31" s="132">
        <v>0</v>
      </c>
      <c r="U31" s="207">
        <v>0</v>
      </c>
      <c r="V31" s="638">
        <v>0</v>
      </c>
      <c r="W31" s="506">
        <v>0</v>
      </c>
      <c r="X31" s="148">
        <v>0</v>
      </c>
      <c r="Y31" s="207">
        <v>0</v>
      </c>
      <c r="Z31" s="638">
        <v>0</v>
      </c>
      <c r="AA31" s="506">
        <v>0</v>
      </c>
      <c r="AB31" s="148">
        <v>0</v>
      </c>
      <c r="AC31" s="207">
        <v>0</v>
      </c>
      <c r="AD31" s="145">
        <v>0</v>
      </c>
      <c r="AE31" s="153"/>
      <c r="AF31" s="153"/>
      <c r="AG31" s="153"/>
      <c r="AH31" s="153"/>
      <c r="AI31" s="153"/>
      <c r="AJ31" s="153"/>
      <c r="AK31" s="153"/>
      <c r="AL31"/>
      <c r="AM31"/>
      <c r="AN31"/>
      <c r="AO31"/>
      <c r="AP31"/>
      <c r="AQ31"/>
      <c r="AR31"/>
      <c r="AS31"/>
      <c r="AT31"/>
    </row>
    <row r="32" spans="1:46" s="54" customFormat="1" ht="25.5" customHeight="1" x14ac:dyDescent="0.25">
      <c r="A32" s="69">
        <v>3412</v>
      </c>
      <c r="B32" s="78">
        <v>6121</v>
      </c>
      <c r="C32" s="116"/>
      <c r="D32" s="387" t="s">
        <v>406</v>
      </c>
      <c r="E32" s="60" t="s">
        <v>104</v>
      </c>
      <c r="F32" s="61" t="s">
        <v>104</v>
      </c>
      <c r="G32" s="61">
        <v>2013</v>
      </c>
      <c r="H32" s="61">
        <v>2015</v>
      </c>
      <c r="I32" s="142">
        <v>5000</v>
      </c>
      <c r="J32" s="284">
        <v>0</v>
      </c>
      <c r="K32" s="207">
        <v>0</v>
      </c>
      <c r="L32" s="521">
        <f t="shared" si="1"/>
        <v>2000</v>
      </c>
      <c r="M32" s="522">
        <v>0</v>
      </c>
      <c r="N32" s="523">
        <v>1000</v>
      </c>
      <c r="O32" s="523">
        <v>0</v>
      </c>
      <c r="P32" s="148">
        <v>0</v>
      </c>
      <c r="Q32" s="132">
        <v>1000</v>
      </c>
      <c r="R32" s="505">
        <v>1000</v>
      </c>
      <c r="S32" s="506">
        <v>0</v>
      </c>
      <c r="T32" s="132">
        <v>0</v>
      </c>
      <c r="U32" s="207">
        <v>1000</v>
      </c>
      <c r="V32" s="638">
        <v>1000</v>
      </c>
      <c r="W32" s="506">
        <v>0</v>
      </c>
      <c r="X32" s="148">
        <v>0</v>
      </c>
      <c r="Y32" s="207">
        <v>0</v>
      </c>
      <c r="Z32" s="638">
        <v>0</v>
      </c>
      <c r="AA32" s="506">
        <v>0</v>
      </c>
      <c r="AB32" s="148">
        <v>0</v>
      </c>
      <c r="AC32" s="207">
        <v>0</v>
      </c>
      <c r="AD32" s="145">
        <v>0</v>
      </c>
      <c r="AE32" s="153"/>
      <c r="AF32" s="153"/>
      <c r="AG32" s="153"/>
      <c r="AH32" s="153"/>
      <c r="AI32" s="153"/>
      <c r="AJ32" s="153"/>
      <c r="AK32" s="153"/>
      <c r="AL32"/>
      <c r="AM32"/>
      <c r="AN32"/>
      <c r="AO32"/>
      <c r="AP32"/>
      <c r="AQ32"/>
      <c r="AR32"/>
      <c r="AS32"/>
      <c r="AT32"/>
    </row>
    <row r="33" spans="1:46" s="54" customFormat="1" ht="25.5" customHeight="1" x14ac:dyDescent="0.25">
      <c r="A33" s="69">
        <v>2219</v>
      </c>
      <c r="B33" s="78">
        <v>6121</v>
      </c>
      <c r="C33" s="116"/>
      <c r="D33" s="387" t="s">
        <v>174</v>
      </c>
      <c r="E33" s="60" t="s">
        <v>104</v>
      </c>
      <c r="F33" s="61" t="s">
        <v>104</v>
      </c>
      <c r="G33" s="61">
        <v>2013</v>
      </c>
      <c r="H33" s="61">
        <v>2014</v>
      </c>
      <c r="I33" s="142">
        <v>1000</v>
      </c>
      <c r="J33" s="284">
        <v>0</v>
      </c>
      <c r="K33" s="207">
        <v>0</v>
      </c>
      <c r="L33" s="521">
        <f t="shared" si="1"/>
        <v>500</v>
      </c>
      <c r="M33" s="522">
        <v>0</v>
      </c>
      <c r="N33" s="523">
        <v>500</v>
      </c>
      <c r="O33" s="523">
        <v>0</v>
      </c>
      <c r="P33" s="148">
        <v>0</v>
      </c>
      <c r="Q33" s="132">
        <v>0</v>
      </c>
      <c r="R33" s="505">
        <v>500</v>
      </c>
      <c r="S33" s="506">
        <v>0</v>
      </c>
      <c r="T33" s="132">
        <v>0</v>
      </c>
      <c r="U33" s="207">
        <v>0</v>
      </c>
      <c r="V33" s="638">
        <v>0</v>
      </c>
      <c r="W33" s="506">
        <v>0</v>
      </c>
      <c r="X33" s="148">
        <v>0</v>
      </c>
      <c r="Y33" s="207">
        <v>0</v>
      </c>
      <c r="Z33" s="638">
        <v>0</v>
      </c>
      <c r="AA33" s="506">
        <v>0</v>
      </c>
      <c r="AB33" s="148">
        <v>0</v>
      </c>
      <c r="AC33" s="207">
        <v>0</v>
      </c>
      <c r="AD33" s="145">
        <v>0</v>
      </c>
      <c r="AE33" s="153"/>
      <c r="AF33" s="153"/>
      <c r="AG33" s="153"/>
      <c r="AH33" s="153"/>
      <c r="AI33" s="153"/>
      <c r="AJ33" s="153"/>
      <c r="AK33" s="153"/>
      <c r="AL33"/>
      <c r="AM33"/>
      <c r="AN33"/>
      <c r="AO33"/>
      <c r="AP33"/>
      <c r="AQ33"/>
      <c r="AR33"/>
      <c r="AS33"/>
      <c r="AT33"/>
    </row>
    <row r="34" spans="1:46" s="54" customFormat="1" ht="25.5" customHeight="1" x14ac:dyDescent="0.25">
      <c r="A34" s="69">
        <v>2212</v>
      </c>
      <c r="B34" s="78">
        <v>6121</v>
      </c>
      <c r="C34" s="116"/>
      <c r="D34" s="387" t="s">
        <v>407</v>
      </c>
      <c r="E34" s="60" t="s">
        <v>104</v>
      </c>
      <c r="F34" s="61" t="s">
        <v>104</v>
      </c>
      <c r="G34" s="61">
        <v>2014</v>
      </c>
      <c r="H34" s="349">
        <v>2014</v>
      </c>
      <c r="I34" s="142">
        <v>400</v>
      </c>
      <c r="J34" s="284">
        <v>0</v>
      </c>
      <c r="K34" s="207">
        <v>0</v>
      </c>
      <c r="L34" s="521">
        <f t="shared" si="1"/>
        <v>0</v>
      </c>
      <c r="M34" s="522">
        <v>0</v>
      </c>
      <c r="N34" s="523">
        <v>0</v>
      </c>
      <c r="O34" s="523">
        <v>0</v>
      </c>
      <c r="P34" s="148">
        <v>0</v>
      </c>
      <c r="Q34" s="132">
        <v>0</v>
      </c>
      <c r="R34" s="505">
        <v>400</v>
      </c>
      <c r="S34" s="506">
        <v>0</v>
      </c>
      <c r="T34" s="132">
        <v>0</v>
      </c>
      <c r="U34" s="207">
        <v>0</v>
      </c>
      <c r="V34" s="638">
        <v>0</v>
      </c>
      <c r="W34" s="506">
        <v>0</v>
      </c>
      <c r="X34" s="148">
        <v>0</v>
      </c>
      <c r="Y34" s="207">
        <v>0</v>
      </c>
      <c r="Z34" s="638">
        <v>0</v>
      </c>
      <c r="AA34" s="506">
        <v>0</v>
      </c>
      <c r="AB34" s="148">
        <v>0</v>
      </c>
      <c r="AC34" s="207">
        <v>0</v>
      </c>
      <c r="AD34" s="145">
        <v>0</v>
      </c>
      <c r="AE34" s="153"/>
      <c r="AF34" s="153"/>
      <c r="AG34" s="153"/>
      <c r="AH34" s="153"/>
      <c r="AI34" s="153"/>
      <c r="AJ34" s="153"/>
      <c r="AK34" s="153"/>
      <c r="AL34"/>
      <c r="AM34"/>
      <c r="AN34"/>
      <c r="AO34"/>
      <c r="AP34"/>
      <c r="AQ34"/>
      <c r="AR34"/>
      <c r="AS34"/>
      <c r="AT34"/>
    </row>
    <row r="35" spans="1:46" s="54" customFormat="1" ht="25.5" customHeight="1" x14ac:dyDescent="0.25">
      <c r="A35" s="69">
        <v>2212</v>
      </c>
      <c r="B35" s="78">
        <v>6121</v>
      </c>
      <c r="C35" s="116"/>
      <c r="D35" s="387" t="s">
        <v>408</v>
      </c>
      <c r="E35" s="60" t="s">
        <v>104</v>
      </c>
      <c r="F35" s="61" t="s">
        <v>104</v>
      </c>
      <c r="G35" s="61">
        <v>2014</v>
      </c>
      <c r="H35" s="349">
        <v>2014</v>
      </c>
      <c r="I35" s="142">
        <v>640</v>
      </c>
      <c r="J35" s="284">
        <v>0</v>
      </c>
      <c r="K35" s="207">
        <v>0</v>
      </c>
      <c r="L35" s="521">
        <f t="shared" si="1"/>
        <v>0</v>
      </c>
      <c r="M35" s="522">
        <v>0</v>
      </c>
      <c r="N35" s="523">
        <v>0</v>
      </c>
      <c r="O35" s="523">
        <v>0</v>
      </c>
      <c r="P35" s="148">
        <v>0</v>
      </c>
      <c r="Q35" s="132">
        <v>0</v>
      </c>
      <c r="R35" s="505">
        <v>640</v>
      </c>
      <c r="S35" s="506">
        <v>0</v>
      </c>
      <c r="T35" s="132">
        <v>0</v>
      </c>
      <c r="U35" s="207">
        <v>0</v>
      </c>
      <c r="V35" s="638">
        <v>0</v>
      </c>
      <c r="W35" s="506">
        <v>0</v>
      </c>
      <c r="X35" s="148">
        <v>0</v>
      </c>
      <c r="Y35" s="207">
        <v>0</v>
      </c>
      <c r="Z35" s="638">
        <v>0</v>
      </c>
      <c r="AA35" s="506">
        <v>0</v>
      </c>
      <c r="AB35" s="148">
        <v>0</v>
      </c>
      <c r="AC35" s="207">
        <v>0</v>
      </c>
      <c r="AD35" s="145">
        <v>0</v>
      </c>
      <c r="AE35" s="389"/>
      <c r="AF35" s="153"/>
      <c r="AG35" s="153"/>
      <c r="AH35" s="153"/>
      <c r="AI35" s="153"/>
      <c r="AJ35" s="153"/>
      <c r="AK35" s="153"/>
      <c r="AL35"/>
      <c r="AM35"/>
      <c r="AN35"/>
      <c r="AO35"/>
      <c r="AP35"/>
      <c r="AQ35"/>
      <c r="AR35"/>
      <c r="AS35"/>
      <c r="AT35"/>
    </row>
    <row r="36" spans="1:46" s="54" customFormat="1" ht="25.5" customHeight="1" thickBot="1" x14ac:dyDescent="0.3">
      <c r="A36" s="69">
        <v>2212</v>
      </c>
      <c r="B36" s="78">
        <v>6121</v>
      </c>
      <c r="C36" s="116"/>
      <c r="D36" s="618" t="s">
        <v>409</v>
      </c>
      <c r="E36" s="60" t="s">
        <v>104</v>
      </c>
      <c r="F36" s="61" t="s">
        <v>104</v>
      </c>
      <c r="G36" s="61">
        <v>2015</v>
      </c>
      <c r="H36" s="349">
        <v>2015</v>
      </c>
      <c r="I36" s="142">
        <v>1000</v>
      </c>
      <c r="J36" s="284">
        <v>0</v>
      </c>
      <c r="K36" s="207">
        <v>0</v>
      </c>
      <c r="L36" s="521">
        <f t="shared" si="1"/>
        <v>0</v>
      </c>
      <c r="M36" s="522">
        <v>0</v>
      </c>
      <c r="N36" s="523">
        <v>0</v>
      </c>
      <c r="O36" s="523">
        <v>0</v>
      </c>
      <c r="P36" s="148">
        <v>0</v>
      </c>
      <c r="Q36" s="132">
        <v>0</v>
      </c>
      <c r="R36" s="505">
        <v>0</v>
      </c>
      <c r="S36" s="506">
        <v>0</v>
      </c>
      <c r="T36" s="132">
        <v>0</v>
      </c>
      <c r="U36" s="207">
        <v>0</v>
      </c>
      <c r="V36" s="638">
        <v>1000</v>
      </c>
      <c r="W36" s="506">
        <v>0</v>
      </c>
      <c r="X36" s="148">
        <v>0</v>
      </c>
      <c r="Y36" s="207">
        <v>0</v>
      </c>
      <c r="Z36" s="638">
        <v>0</v>
      </c>
      <c r="AA36" s="506">
        <v>0</v>
      </c>
      <c r="AB36" s="148">
        <v>0</v>
      </c>
      <c r="AC36" s="207">
        <v>0</v>
      </c>
      <c r="AD36" s="145">
        <v>0</v>
      </c>
      <c r="AE36" s="153"/>
      <c r="AF36" s="153"/>
      <c r="AG36" s="153"/>
      <c r="AH36" s="153"/>
      <c r="AI36" s="153"/>
      <c r="AJ36" s="153"/>
      <c r="AK36" s="153"/>
      <c r="AL36"/>
      <c r="AM36"/>
      <c r="AN36"/>
      <c r="AO36"/>
      <c r="AP36"/>
      <c r="AQ36"/>
      <c r="AR36"/>
      <c r="AS36"/>
      <c r="AT36"/>
    </row>
    <row r="37" spans="1:46" s="55" customFormat="1" ht="23.1" customHeight="1" thickBot="1" x14ac:dyDescent="0.3">
      <c r="A37" s="71"/>
      <c r="B37" s="72"/>
      <c r="C37" s="81"/>
      <c r="D37" s="815" t="s">
        <v>1</v>
      </c>
      <c r="E37" s="816"/>
      <c r="F37" s="816"/>
      <c r="G37" s="816"/>
      <c r="H37" s="817"/>
      <c r="I37" s="123">
        <f t="shared" ref="I37:AD37" si="2">SUM(I24:I36)</f>
        <v>20485</v>
      </c>
      <c r="J37" s="124">
        <f t="shared" si="2"/>
        <v>0</v>
      </c>
      <c r="K37" s="125">
        <f t="shared" si="2"/>
        <v>115</v>
      </c>
      <c r="L37" s="485">
        <f t="shared" si="2"/>
        <v>11260</v>
      </c>
      <c r="M37" s="486">
        <f t="shared" si="2"/>
        <v>0</v>
      </c>
      <c r="N37" s="487">
        <f t="shared" si="2"/>
        <v>10260</v>
      </c>
      <c r="O37" s="487">
        <f t="shared" si="2"/>
        <v>0</v>
      </c>
      <c r="P37" s="126">
        <f t="shared" si="2"/>
        <v>0</v>
      </c>
      <c r="Q37" s="125">
        <f t="shared" si="2"/>
        <v>1000</v>
      </c>
      <c r="R37" s="495">
        <f t="shared" si="2"/>
        <v>6110</v>
      </c>
      <c r="S37" s="496">
        <f t="shared" si="2"/>
        <v>0</v>
      </c>
      <c r="T37" s="129">
        <f t="shared" si="2"/>
        <v>0</v>
      </c>
      <c r="U37" s="125">
        <f t="shared" si="2"/>
        <v>1000</v>
      </c>
      <c r="V37" s="495">
        <f t="shared" si="2"/>
        <v>2000</v>
      </c>
      <c r="W37" s="496">
        <f t="shared" si="2"/>
        <v>0</v>
      </c>
      <c r="X37" s="126">
        <f t="shared" si="2"/>
        <v>0</v>
      </c>
      <c r="Y37" s="125">
        <f t="shared" si="2"/>
        <v>0</v>
      </c>
      <c r="Z37" s="495">
        <f t="shared" si="2"/>
        <v>0</v>
      </c>
      <c r="AA37" s="496">
        <f t="shared" si="2"/>
        <v>0</v>
      </c>
      <c r="AB37" s="126">
        <f t="shared" si="2"/>
        <v>0</v>
      </c>
      <c r="AC37" s="125">
        <f t="shared" si="2"/>
        <v>0</v>
      </c>
      <c r="AD37" s="130">
        <f t="shared" si="2"/>
        <v>0</v>
      </c>
      <c r="AE37" s="153"/>
    </row>
    <row r="38" spans="1:46" s="55" customFormat="1" ht="7.5" customHeight="1" thickBot="1" x14ac:dyDescent="0.3">
      <c r="A38" s="76"/>
      <c r="B38" s="76"/>
      <c r="C38" s="76"/>
      <c r="D38" s="82"/>
      <c r="E38" s="82"/>
      <c r="F38" s="82"/>
      <c r="G38" s="82"/>
      <c r="H38" s="82"/>
      <c r="I38" s="90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91"/>
      <c r="AA38" s="91"/>
      <c r="AB38" s="91"/>
      <c r="AC38" s="91"/>
      <c r="AD38" s="91"/>
    </row>
    <row r="39" spans="1:46" s="3" customFormat="1" ht="15.95" customHeight="1" x14ac:dyDescent="0.25">
      <c r="A39" s="76"/>
      <c r="B39" s="76"/>
      <c r="C39" s="76"/>
      <c r="D39" s="24" t="s">
        <v>26</v>
      </c>
      <c r="E39" s="84"/>
      <c r="F39" s="84"/>
      <c r="G39" s="84"/>
      <c r="H39" s="84"/>
      <c r="I39" s="9" t="s">
        <v>17</v>
      </c>
      <c r="J39" s="89" t="s">
        <v>53</v>
      </c>
      <c r="K39" s="16" t="s">
        <v>27</v>
      </c>
      <c r="L39" s="16"/>
      <c r="M39" s="16" t="s">
        <v>58</v>
      </c>
      <c r="N39" s="89"/>
      <c r="O39" s="89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755"/>
      <c r="AA39" s="708"/>
      <c r="AB39" s="708"/>
      <c r="AC39" s="756"/>
      <c r="AD39" s="417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</row>
    <row r="40" spans="1:46" s="3" customFormat="1" ht="15.95" customHeight="1" x14ac:dyDescent="0.25">
      <c r="A40" s="757"/>
      <c r="B40" s="757"/>
      <c r="C40" s="757"/>
      <c r="D40" s="12"/>
      <c r="E40" s="85"/>
      <c r="F40" s="85"/>
      <c r="G40" s="85"/>
      <c r="H40" s="85"/>
      <c r="I40" s="11" t="s">
        <v>18</v>
      </c>
      <c r="J40" s="19" t="s">
        <v>53</v>
      </c>
      <c r="K40" s="17" t="s">
        <v>28</v>
      </c>
      <c r="L40" s="17"/>
      <c r="M40" s="17" t="s">
        <v>57</v>
      </c>
      <c r="N40" s="19"/>
      <c r="O40" s="19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758"/>
      <c r="AA40" s="756"/>
      <c r="AB40" s="756"/>
      <c r="AC40" s="756"/>
      <c r="AD40" s="417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</row>
    <row r="41" spans="1:46" s="2" customFormat="1" ht="15.95" customHeight="1" x14ac:dyDescent="0.25">
      <c r="A41" s="73"/>
      <c r="B41" s="74"/>
      <c r="C41" s="75"/>
      <c r="D41" s="86"/>
      <c r="E41" s="63"/>
      <c r="F41" s="63"/>
      <c r="G41" s="63"/>
      <c r="H41" s="63"/>
      <c r="I41" s="11" t="s">
        <v>19</v>
      </c>
      <c r="J41" s="19" t="s">
        <v>53</v>
      </c>
      <c r="K41" s="20" t="s">
        <v>658</v>
      </c>
      <c r="L41" s="17"/>
      <c r="M41" s="19"/>
      <c r="N41" s="19"/>
      <c r="O41" s="19"/>
      <c r="P41" s="20"/>
      <c r="Q41" s="85"/>
      <c r="R41" s="85"/>
      <c r="S41" s="85"/>
      <c r="T41" s="85"/>
      <c r="U41" s="85"/>
      <c r="V41" s="85"/>
      <c r="W41" s="85"/>
      <c r="X41" s="85"/>
      <c r="Y41" s="85"/>
      <c r="Z41" s="87"/>
      <c r="AA41" s="8"/>
      <c r="AB41" s="8"/>
      <c r="AD41" s="417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</row>
    <row r="42" spans="1:46" s="2" customFormat="1" ht="15.95" customHeight="1" thickBot="1" x14ac:dyDescent="0.3">
      <c r="A42" s="3"/>
      <c r="B42" s="74"/>
      <c r="C42" s="75"/>
      <c r="D42" s="88"/>
      <c r="E42" s="56"/>
      <c r="F42" s="56"/>
      <c r="G42" s="56"/>
      <c r="H42" s="56"/>
      <c r="I42" s="10" t="s">
        <v>20</v>
      </c>
      <c r="J42" s="21" t="s">
        <v>53</v>
      </c>
      <c r="K42" s="22" t="s">
        <v>659</v>
      </c>
      <c r="L42" s="23"/>
      <c r="M42" s="21"/>
      <c r="N42" s="21"/>
      <c r="O42" s="21"/>
      <c r="P42" s="22"/>
      <c r="Q42" s="45"/>
      <c r="R42" s="45"/>
      <c r="S42" s="45"/>
      <c r="T42" s="45"/>
      <c r="U42" s="45"/>
      <c r="V42" s="45"/>
      <c r="W42" s="45"/>
      <c r="X42" s="45"/>
      <c r="Y42" s="45"/>
      <c r="Z42" s="13"/>
      <c r="AD42" s="417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</row>
  </sheetData>
  <mergeCells count="52">
    <mergeCell ref="D13:H13"/>
    <mergeCell ref="V5:Y5"/>
    <mergeCell ref="Z5:AC5"/>
    <mergeCell ref="R4:AC4"/>
    <mergeCell ref="L5:L6"/>
    <mergeCell ref="R5:U5"/>
    <mergeCell ref="E4:E6"/>
    <mergeCell ref="F4:F6"/>
    <mergeCell ref="G4:H4"/>
    <mergeCell ref="G5:G6"/>
    <mergeCell ref="AD4:AD6"/>
    <mergeCell ref="I4:I6"/>
    <mergeCell ref="D4:D6"/>
    <mergeCell ref="J5:J6"/>
    <mergeCell ref="O5:O6"/>
    <mergeCell ref="H5:H6"/>
    <mergeCell ref="M4:Q4"/>
    <mergeCell ref="M5:M6"/>
    <mergeCell ref="N5:N6"/>
    <mergeCell ref="P5:P6"/>
    <mergeCell ref="Q5:Q6"/>
    <mergeCell ref="A3:C4"/>
    <mergeCell ref="A5:A6"/>
    <mergeCell ref="B5:B6"/>
    <mergeCell ref="C5:C6"/>
    <mergeCell ref="K5:K6"/>
    <mergeCell ref="A20:C21"/>
    <mergeCell ref="D21:D23"/>
    <mergeCell ref="E21:E23"/>
    <mergeCell ref="F21:F23"/>
    <mergeCell ref="R21:AC21"/>
    <mergeCell ref="N22:N23"/>
    <mergeCell ref="O22:O23"/>
    <mergeCell ref="P22:P23"/>
    <mergeCell ref="Q22:Q23"/>
    <mergeCell ref="R22:U22"/>
    <mergeCell ref="D37:H37"/>
    <mergeCell ref="AD21:AD23"/>
    <mergeCell ref="A22:A23"/>
    <mergeCell ref="B22:B23"/>
    <mergeCell ref="C22:C23"/>
    <mergeCell ref="G22:G23"/>
    <mergeCell ref="H22:H23"/>
    <mergeCell ref="J22:J23"/>
    <mergeCell ref="K22:K23"/>
    <mergeCell ref="L22:L23"/>
    <mergeCell ref="V22:Y22"/>
    <mergeCell ref="Z22:AC22"/>
    <mergeCell ref="M22:M23"/>
    <mergeCell ref="G21:H21"/>
    <mergeCell ref="I21:I23"/>
    <mergeCell ref="M21:Q21"/>
  </mergeCells>
  <phoneticPr fontId="0" type="noConversion"/>
  <pageMargins left="7.874015748031496E-2" right="7.874015748031496E-2" top="0.98425196850393704" bottom="0.19685039370078741" header="0.78740157480314965" footer="0.19685039370078741"/>
  <pageSetup paperSize="9" scale="48" orientation="landscape" r:id="rId1"/>
  <headerFooter alignWithMargins="0">
    <oddHeader>&amp;C&amp;"Arial,Tučné"&amp;24Požadavky na kapitálový rozpočet statutárního města Ostravy pro rok  2013 a kapitálový 
výhled na &amp;28léta  2014 - 2016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4"/>
  <sheetViews>
    <sheetView topLeftCell="A19" zoomScale="75" workbookViewId="0">
      <selection activeCell="A30" sqref="A30:XFD33"/>
    </sheetView>
  </sheetViews>
  <sheetFormatPr defaultRowHeight="12.75" x14ac:dyDescent="0.2"/>
  <cols>
    <col min="1" max="3" width="6.7109375" customWidth="1"/>
    <col min="4" max="4" width="46.7109375" customWidth="1"/>
    <col min="5" max="6" width="4.28515625" customWidth="1"/>
    <col min="7" max="8" width="4.85546875" customWidth="1"/>
    <col min="9" max="9" width="13.5703125" customWidth="1"/>
    <col min="10" max="30" width="10.7109375" customWidth="1"/>
  </cols>
  <sheetData>
    <row r="1" spans="1:46" ht="15.75" customHeight="1" x14ac:dyDescent="0.25">
      <c r="AD1" s="691" t="s">
        <v>157</v>
      </c>
    </row>
    <row r="2" spans="1:46" ht="24.75" customHeight="1" x14ac:dyDescent="0.25">
      <c r="A2" s="5"/>
      <c r="D2" s="113" t="s">
        <v>59</v>
      </c>
      <c r="E2" s="114" t="s">
        <v>76</v>
      </c>
      <c r="F2" s="115"/>
      <c r="G2" s="115"/>
      <c r="H2" s="115"/>
      <c r="I2" s="115"/>
      <c r="J2" s="115"/>
      <c r="K2" s="115"/>
      <c r="L2" s="115"/>
      <c r="M2" s="14"/>
      <c r="N2" s="14"/>
      <c r="O2" s="14"/>
      <c r="P2" s="14"/>
      <c r="Q2" s="1"/>
      <c r="AD2" s="4" t="s">
        <v>30</v>
      </c>
    </row>
    <row r="3" spans="1:46" ht="15" customHeight="1" thickBot="1" x14ac:dyDescent="0.25">
      <c r="A3" s="787" t="s">
        <v>52</v>
      </c>
      <c r="B3" s="788"/>
      <c r="C3" s="789"/>
      <c r="I3" s="6" t="s">
        <v>2</v>
      </c>
      <c r="J3" s="6" t="s">
        <v>3</v>
      </c>
      <c r="K3" s="6" t="s">
        <v>4</v>
      </c>
      <c r="L3" s="6" t="s">
        <v>5</v>
      </c>
      <c r="M3" s="6" t="s">
        <v>6</v>
      </c>
      <c r="N3" s="6" t="s">
        <v>7</v>
      </c>
      <c r="O3" s="6" t="s">
        <v>8</v>
      </c>
      <c r="P3" s="7" t="s">
        <v>9</v>
      </c>
      <c r="Q3" s="7" t="s">
        <v>10</v>
      </c>
      <c r="R3" s="7" t="s">
        <v>11</v>
      </c>
      <c r="S3" s="7" t="s">
        <v>12</v>
      </c>
      <c r="T3" s="7" t="s">
        <v>13</v>
      </c>
      <c r="U3" s="7" t="s">
        <v>16</v>
      </c>
      <c r="V3" s="7" t="s">
        <v>21</v>
      </c>
      <c r="W3" s="7" t="s">
        <v>29</v>
      </c>
      <c r="X3" s="7" t="s">
        <v>35</v>
      </c>
      <c r="Y3" s="7" t="s">
        <v>36</v>
      </c>
      <c r="Z3" s="7" t="s">
        <v>37</v>
      </c>
      <c r="AA3" s="7" t="s">
        <v>38</v>
      </c>
      <c r="AB3" s="6" t="s">
        <v>39</v>
      </c>
      <c r="AC3" s="6" t="s">
        <v>43</v>
      </c>
      <c r="AD3" s="6" t="s">
        <v>54</v>
      </c>
    </row>
    <row r="4" spans="1:46" ht="15.75" customHeight="1" thickBot="1" x14ac:dyDescent="0.25">
      <c r="A4" s="790"/>
      <c r="B4" s="791"/>
      <c r="C4" s="792"/>
      <c r="D4" s="806" t="s">
        <v>0</v>
      </c>
      <c r="E4" s="821" t="s">
        <v>44</v>
      </c>
      <c r="F4" s="823" t="s">
        <v>45</v>
      </c>
      <c r="G4" s="825" t="s">
        <v>46</v>
      </c>
      <c r="H4" s="826"/>
      <c r="I4" s="803" t="s">
        <v>32</v>
      </c>
      <c r="J4" s="51" t="s">
        <v>42</v>
      </c>
      <c r="K4" s="51" t="s">
        <v>15</v>
      </c>
      <c r="L4" s="477" t="s">
        <v>14</v>
      </c>
      <c r="M4" s="811" t="s">
        <v>180</v>
      </c>
      <c r="N4" s="812"/>
      <c r="O4" s="812"/>
      <c r="P4" s="812"/>
      <c r="Q4" s="813"/>
      <c r="R4" s="774" t="s">
        <v>190</v>
      </c>
      <c r="S4" s="775"/>
      <c r="T4" s="775"/>
      <c r="U4" s="775"/>
      <c r="V4" s="775"/>
      <c r="W4" s="775"/>
      <c r="X4" s="775"/>
      <c r="Y4" s="775"/>
      <c r="Z4" s="775"/>
      <c r="AA4" s="775"/>
      <c r="AB4" s="775"/>
      <c r="AC4" s="775"/>
      <c r="AD4" s="764" t="s">
        <v>191</v>
      </c>
    </row>
    <row r="5" spans="1:46" ht="15.75" customHeight="1" x14ac:dyDescent="0.2">
      <c r="A5" s="793" t="s">
        <v>49</v>
      </c>
      <c r="B5" s="795" t="s">
        <v>50</v>
      </c>
      <c r="C5" s="797" t="s">
        <v>51</v>
      </c>
      <c r="D5" s="807"/>
      <c r="E5" s="822"/>
      <c r="F5" s="824"/>
      <c r="G5" s="827" t="s">
        <v>47</v>
      </c>
      <c r="H5" s="809" t="s">
        <v>48</v>
      </c>
      <c r="I5" s="804"/>
      <c r="J5" s="799" t="s">
        <v>184</v>
      </c>
      <c r="K5" s="799" t="s">
        <v>186</v>
      </c>
      <c r="L5" s="819" t="s">
        <v>188</v>
      </c>
      <c r="M5" s="830" t="s">
        <v>189</v>
      </c>
      <c r="N5" s="783" t="s">
        <v>55</v>
      </c>
      <c r="O5" s="783" t="s">
        <v>56</v>
      </c>
      <c r="P5" s="779" t="s">
        <v>24</v>
      </c>
      <c r="Q5" s="781" t="s">
        <v>25</v>
      </c>
      <c r="R5" s="771" t="s">
        <v>40</v>
      </c>
      <c r="S5" s="772"/>
      <c r="T5" s="772"/>
      <c r="U5" s="776"/>
      <c r="V5" s="771" t="s">
        <v>162</v>
      </c>
      <c r="W5" s="772"/>
      <c r="X5" s="772"/>
      <c r="Y5" s="773"/>
      <c r="Z5" s="772" t="s">
        <v>181</v>
      </c>
      <c r="AA5" s="772"/>
      <c r="AB5" s="772"/>
      <c r="AC5" s="818"/>
      <c r="AD5" s="801"/>
    </row>
    <row r="6" spans="1:46" ht="39" customHeight="1" thickBot="1" x14ac:dyDescent="0.25">
      <c r="A6" s="794"/>
      <c r="B6" s="796"/>
      <c r="C6" s="798"/>
      <c r="D6" s="808"/>
      <c r="E6" s="831"/>
      <c r="F6" s="832"/>
      <c r="G6" s="833"/>
      <c r="H6" s="829"/>
      <c r="I6" s="805"/>
      <c r="J6" s="800"/>
      <c r="K6" s="800"/>
      <c r="L6" s="820"/>
      <c r="M6" s="770"/>
      <c r="N6" s="814"/>
      <c r="O6" s="784"/>
      <c r="P6" s="780"/>
      <c r="Q6" s="782"/>
      <c r="R6" s="488" t="s">
        <v>22</v>
      </c>
      <c r="S6" s="489" t="s">
        <v>31</v>
      </c>
      <c r="T6" s="50" t="s">
        <v>33</v>
      </c>
      <c r="U6" s="15" t="s">
        <v>34</v>
      </c>
      <c r="V6" s="497" t="s">
        <v>22</v>
      </c>
      <c r="W6" s="498" t="s">
        <v>31</v>
      </c>
      <c r="X6" s="50" t="s">
        <v>33</v>
      </c>
      <c r="Y6" s="15" t="s">
        <v>34</v>
      </c>
      <c r="Z6" s="497" t="s">
        <v>22</v>
      </c>
      <c r="AA6" s="498" t="s">
        <v>31</v>
      </c>
      <c r="AB6" s="50" t="s">
        <v>33</v>
      </c>
      <c r="AC6" s="15" t="s">
        <v>34</v>
      </c>
      <c r="AD6" s="802"/>
    </row>
    <row r="7" spans="1:46" s="53" customFormat="1" ht="25.5" customHeight="1" x14ac:dyDescent="0.25">
      <c r="A7" s="77">
        <v>3639</v>
      </c>
      <c r="B7" s="78">
        <v>6121</v>
      </c>
      <c r="C7" s="79"/>
      <c r="D7" s="169" t="s">
        <v>511</v>
      </c>
      <c r="E7" s="60" t="s">
        <v>105</v>
      </c>
      <c r="F7" s="204" t="s">
        <v>105</v>
      </c>
      <c r="G7" s="236" t="s">
        <v>86</v>
      </c>
      <c r="H7" s="236" t="s">
        <v>87</v>
      </c>
      <c r="I7" s="291">
        <v>152000</v>
      </c>
      <c r="J7" s="292">
        <v>0</v>
      </c>
      <c r="K7" s="394">
        <v>0</v>
      </c>
      <c r="L7" s="478">
        <v>136000</v>
      </c>
      <c r="M7" s="479">
        <v>0</v>
      </c>
      <c r="N7" s="480">
        <v>15000</v>
      </c>
      <c r="O7" s="480">
        <v>0</v>
      </c>
      <c r="P7" s="395">
        <v>121000</v>
      </c>
      <c r="Q7" s="394">
        <v>0</v>
      </c>
      <c r="R7" s="490">
        <v>15000</v>
      </c>
      <c r="S7" s="491">
        <v>0</v>
      </c>
      <c r="T7" s="395">
        <v>1000</v>
      </c>
      <c r="U7" s="394">
        <v>0</v>
      </c>
      <c r="V7" s="490">
        <v>0</v>
      </c>
      <c r="W7" s="491">
        <v>0</v>
      </c>
      <c r="X7" s="395">
        <v>0</v>
      </c>
      <c r="Y7" s="285">
        <v>0</v>
      </c>
      <c r="Z7" s="677">
        <v>0</v>
      </c>
      <c r="AA7" s="504">
        <v>0</v>
      </c>
      <c r="AB7" s="208">
        <v>0</v>
      </c>
      <c r="AC7" s="285">
        <v>0</v>
      </c>
      <c r="AD7" s="131">
        <v>0</v>
      </c>
      <c r="AE7" s="375"/>
      <c r="AF7" s="374"/>
      <c r="AG7" s="374"/>
      <c r="AH7" s="374"/>
      <c r="AI7" s="374"/>
      <c r="AJ7" s="374"/>
      <c r="AK7" s="374"/>
      <c r="AL7" s="153"/>
      <c r="AM7" s="153"/>
      <c r="AN7" s="153"/>
      <c r="AO7"/>
      <c r="AP7"/>
      <c r="AQ7"/>
      <c r="AR7"/>
      <c r="AS7"/>
      <c r="AT7"/>
    </row>
    <row r="8" spans="1:46" s="53" customFormat="1" ht="25.5" customHeight="1" x14ac:dyDescent="0.25">
      <c r="A8" s="69">
        <v>6171</v>
      </c>
      <c r="B8" s="70">
        <v>6121</v>
      </c>
      <c r="C8" s="80"/>
      <c r="D8" s="336" t="s">
        <v>512</v>
      </c>
      <c r="E8" s="60" t="s">
        <v>105</v>
      </c>
      <c r="F8" s="206" t="s">
        <v>105</v>
      </c>
      <c r="G8" s="225" t="s">
        <v>86</v>
      </c>
      <c r="H8" s="390" t="s">
        <v>86</v>
      </c>
      <c r="I8" s="227">
        <v>4935</v>
      </c>
      <c r="J8" s="229">
        <v>0</v>
      </c>
      <c r="K8" s="396">
        <v>0</v>
      </c>
      <c r="L8" s="461">
        <v>4935</v>
      </c>
      <c r="M8" s="481">
        <v>0</v>
      </c>
      <c r="N8" s="482">
        <v>2444</v>
      </c>
      <c r="O8" s="482">
        <v>0</v>
      </c>
      <c r="P8" s="231">
        <v>2491</v>
      </c>
      <c r="Q8" s="396">
        <v>0</v>
      </c>
      <c r="R8" s="492">
        <v>0</v>
      </c>
      <c r="S8" s="493">
        <v>0</v>
      </c>
      <c r="T8" s="231">
        <v>0</v>
      </c>
      <c r="U8" s="396">
        <v>0</v>
      </c>
      <c r="V8" s="492">
        <v>0</v>
      </c>
      <c r="W8" s="493">
        <v>0</v>
      </c>
      <c r="X8" s="231">
        <v>0</v>
      </c>
      <c r="Y8" s="207">
        <v>0</v>
      </c>
      <c r="Z8" s="638">
        <v>0</v>
      </c>
      <c r="AA8" s="506">
        <v>0</v>
      </c>
      <c r="AB8" s="148">
        <v>0</v>
      </c>
      <c r="AC8" s="207">
        <v>0</v>
      </c>
      <c r="AD8" s="142">
        <v>0</v>
      </c>
      <c r="AE8" s="374"/>
      <c r="AF8" s="374"/>
      <c r="AG8" s="374"/>
      <c r="AH8" s="374"/>
      <c r="AI8" s="374"/>
      <c r="AJ8" s="374"/>
      <c r="AK8" s="374"/>
      <c r="AL8" s="153"/>
      <c r="AM8" s="153"/>
      <c r="AN8" s="153"/>
      <c r="AO8"/>
      <c r="AP8"/>
      <c r="AQ8"/>
      <c r="AR8"/>
      <c r="AS8"/>
      <c r="AT8"/>
    </row>
    <row r="9" spans="1:46" s="54" customFormat="1" ht="25.5" customHeight="1" x14ac:dyDescent="0.25">
      <c r="A9" s="69">
        <v>5299</v>
      </c>
      <c r="B9" s="70">
        <v>6121</v>
      </c>
      <c r="C9" s="80"/>
      <c r="D9" s="337" t="s">
        <v>513</v>
      </c>
      <c r="E9" s="60" t="s">
        <v>105</v>
      </c>
      <c r="F9" s="205" t="s">
        <v>105</v>
      </c>
      <c r="G9" s="225" t="s">
        <v>86</v>
      </c>
      <c r="H9" s="390" t="s">
        <v>86</v>
      </c>
      <c r="I9" s="227">
        <v>5553</v>
      </c>
      <c r="J9" s="229">
        <v>0</v>
      </c>
      <c r="K9" s="396">
        <v>0</v>
      </c>
      <c r="L9" s="461">
        <v>5553</v>
      </c>
      <c r="M9" s="481">
        <v>0</v>
      </c>
      <c r="N9" s="482">
        <v>593</v>
      </c>
      <c r="O9" s="482">
        <v>0</v>
      </c>
      <c r="P9" s="231">
        <v>4960</v>
      </c>
      <c r="Q9" s="396">
        <v>0</v>
      </c>
      <c r="R9" s="492">
        <v>0</v>
      </c>
      <c r="S9" s="493">
        <v>0</v>
      </c>
      <c r="T9" s="231">
        <v>0</v>
      </c>
      <c r="U9" s="396">
        <v>0</v>
      </c>
      <c r="V9" s="492">
        <v>0</v>
      </c>
      <c r="W9" s="493">
        <v>0</v>
      </c>
      <c r="X9" s="231">
        <v>0</v>
      </c>
      <c r="Y9" s="207">
        <v>0</v>
      </c>
      <c r="Z9" s="638">
        <v>0</v>
      </c>
      <c r="AA9" s="506">
        <v>0</v>
      </c>
      <c r="AB9" s="148">
        <v>0</v>
      </c>
      <c r="AC9" s="207">
        <v>0</v>
      </c>
      <c r="AD9" s="142">
        <v>0</v>
      </c>
      <c r="AE9" s="374"/>
      <c r="AF9" s="374"/>
      <c r="AG9" s="374"/>
      <c r="AH9" s="374"/>
      <c r="AI9" s="374"/>
      <c r="AJ9" s="374"/>
      <c r="AK9" s="374"/>
      <c r="AL9" s="153"/>
      <c r="AM9" s="153"/>
      <c r="AN9" s="153"/>
      <c r="AO9"/>
      <c r="AP9"/>
      <c r="AQ9"/>
      <c r="AR9"/>
      <c r="AS9"/>
      <c r="AT9"/>
    </row>
    <row r="10" spans="1:46" s="54" customFormat="1" ht="31.5" customHeight="1" x14ac:dyDescent="0.25">
      <c r="A10" s="69">
        <v>2212</v>
      </c>
      <c r="B10" s="70">
        <v>6123</v>
      </c>
      <c r="C10" s="80"/>
      <c r="D10" s="176" t="s">
        <v>514</v>
      </c>
      <c r="E10" s="60" t="s">
        <v>105</v>
      </c>
      <c r="F10" s="205" t="s">
        <v>105</v>
      </c>
      <c r="G10" s="225" t="s">
        <v>86</v>
      </c>
      <c r="H10" s="390" t="s">
        <v>86</v>
      </c>
      <c r="I10" s="227">
        <v>4200</v>
      </c>
      <c r="J10" s="229">
        <v>0</v>
      </c>
      <c r="K10" s="396">
        <v>0</v>
      </c>
      <c r="L10" s="461">
        <v>4200</v>
      </c>
      <c r="M10" s="481">
        <v>0</v>
      </c>
      <c r="N10" s="482">
        <v>420</v>
      </c>
      <c r="O10" s="482">
        <v>0</v>
      </c>
      <c r="P10" s="231">
        <v>3780</v>
      </c>
      <c r="Q10" s="396">
        <v>0</v>
      </c>
      <c r="R10" s="492">
        <v>0</v>
      </c>
      <c r="S10" s="493">
        <v>0</v>
      </c>
      <c r="T10" s="231">
        <v>0</v>
      </c>
      <c r="U10" s="396">
        <v>0</v>
      </c>
      <c r="V10" s="492">
        <v>0</v>
      </c>
      <c r="W10" s="493">
        <v>0</v>
      </c>
      <c r="X10" s="231">
        <v>0</v>
      </c>
      <c r="Y10" s="207">
        <v>0</v>
      </c>
      <c r="Z10" s="638">
        <v>0</v>
      </c>
      <c r="AA10" s="506">
        <v>0</v>
      </c>
      <c r="AB10" s="148">
        <v>0</v>
      </c>
      <c r="AC10" s="207">
        <v>0</v>
      </c>
      <c r="AD10" s="142">
        <v>0</v>
      </c>
      <c r="AE10" s="374"/>
      <c r="AF10" s="374"/>
      <c r="AG10" s="374"/>
      <c r="AH10" s="374"/>
      <c r="AI10" s="374"/>
      <c r="AJ10" s="374"/>
      <c r="AK10" s="374"/>
      <c r="AL10" s="153"/>
      <c r="AM10" s="153"/>
      <c r="AN10" s="153"/>
      <c r="AO10"/>
      <c r="AP10"/>
      <c r="AQ10"/>
      <c r="AR10"/>
      <c r="AS10"/>
      <c r="AT10"/>
    </row>
    <row r="11" spans="1:46" s="54" customFormat="1" ht="25.5" customHeight="1" x14ac:dyDescent="0.25">
      <c r="A11" s="69">
        <v>3612</v>
      </c>
      <c r="B11" s="70">
        <v>6121</v>
      </c>
      <c r="C11" s="80"/>
      <c r="D11" s="176" t="s">
        <v>515</v>
      </c>
      <c r="E11" s="60" t="s">
        <v>105</v>
      </c>
      <c r="F11" s="205" t="s">
        <v>105</v>
      </c>
      <c r="G11" s="225" t="s">
        <v>86</v>
      </c>
      <c r="H11" s="390" t="s">
        <v>86</v>
      </c>
      <c r="I11" s="227">
        <v>6500</v>
      </c>
      <c r="J11" s="229">
        <v>0</v>
      </c>
      <c r="K11" s="396">
        <v>0</v>
      </c>
      <c r="L11" s="461">
        <v>6500</v>
      </c>
      <c r="M11" s="481">
        <v>0</v>
      </c>
      <c r="N11" s="482">
        <v>3500</v>
      </c>
      <c r="O11" s="482">
        <v>0</v>
      </c>
      <c r="P11" s="231">
        <v>0</v>
      </c>
      <c r="Q11" s="396">
        <v>3000</v>
      </c>
      <c r="R11" s="492">
        <v>0</v>
      </c>
      <c r="S11" s="493">
        <v>0</v>
      </c>
      <c r="T11" s="231">
        <v>0</v>
      </c>
      <c r="U11" s="396">
        <v>0</v>
      </c>
      <c r="V11" s="492">
        <v>0</v>
      </c>
      <c r="W11" s="493">
        <v>0</v>
      </c>
      <c r="X11" s="231">
        <v>0</v>
      </c>
      <c r="Y11" s="207">
        <v>0</v>
      </c>
      <c r="Z11" s="638">
        <v>0</v>
      </c>
      <c r="AA11" s="506">
        <v>0</v>
      </c>
      <c r="AB11" s="148">
        <v>0</v>
      </c>
      <c r="AC11" s="207">
        <v>0</v>
      </c>
      <c r="AD11" s="142">
        <v>0</v>
      </c>
      <c r="AE11" s="374"/>
      <c r="AF11" s="374"/>
      <c r="AG11" s="374"/>
      <c r="AH11" s="374"/>
      <c r="AI11" s="374"/>
      <c r="AJ11" s="374"/>
      <c r="AK11" s="374"/>
      <c r="AL11" s="153"/>
      <c r="AM11" s="153"/>
      <c r="AN11" s="153"/>
      <c r="AO11"/>
      <c r="AP11"/>
      <c r="AQ11"/>
      <c r="AR11"/>
      <c r="AS11"/>
      <c r="AT11"/>
    </row>
    <row r="12" spans="1:46" s="54" customFormat="1" ht="30.75" customHeight="1" x14ac:dyDescent="0.25">
      <c r="A12" s="69">
        <v>3612</v>
      </c>
      <c r="B12" s="70">
        <v>6121</v>
      </c>
      <c r="C12" s="80"/>
      <c r="D12" s="176" t="s">
        <v>516</v>
      </c>
      <c r="E12" s="60" t="s">
        <v>105</v>
      </c>
      <c r="F12" s="205" t="s">
        <v>105</v>
      </c>
      <c r="G12" s="225" t="s">
        <v>86</v>
      </c>
      <c r="H12" s="390" t="s">
        <v>86</v>
      </c>
      <c r="I12" s="227">
        <v>3000</v>
      </c>
      <c r="J12" s="229">
        <v>0</v>
      </c>
      <c r="K12" s="396">
        <v>0</v>
      </c>
      <c r="L12" s="461">
        <v>3000</v>
      </c>
      <c r="M12" s="481">
        <v>0</v>
      </c>
      <c r="N12" s="482">
        <v>1000</v>
      </c>
      <c r="O12" s="482">
        <v>0</v>
      </c>
      <c r="P12" s="231">
        <v>0</v>
      </c>
      <c r="Q12" s="396">
        <v>2000</v>
      </c>
      <c r="R12" s="492">
        <v>0</v>
      </c>
      <c r="S12" s="493">
        <v>0</v>
      </c>
      <c r="T12" s="231">
        <v>0</v>
      </c>
      <c r="U12" s="396">
        <v>0</v>
      </c>
      <c r="V12" s="492">
        <v>0</v>
      </c>
      <c r="W12" s="493">
        <v>0</v>
      </c>
      <c r="X12" s="231">
        <v>0</v>
      </c>
      <c r="Y12" s="207">
        <v>0</v>
      </c>
      <c r="Z12" s="638">
        <v>0</v>
      </c>
      <c r="AA12" s="506">
        <v>0</v>
      </c>
      <c r="AB12" s="148">
        <v>0</v>
      </c>
      <c r="AC12" s="207">
        <v>0</v>
      </c>
      <c r="AD12" s="142">
        <v>0</v>
      </c>
      <c r="AE12" s="374"/>
      <c r="AF12" s="374"/>
      <c r="AG12" s="374"/>
      <c r="AH12" s="374"/>
      <c r="AI12" s="374"/>
      <c r="AJ12" s="374"/>
      <c r="AK12" s="374"/>
      <c r="AL12" s="153"/>
      <c r="AM12" s="153"/>
      <c r="AN12" s="153"/>
      <c r="AO12"/>
      <c r="AP12"/>
      <c r="AQ12"/>
      <c r="AR12"/>
      <c r="AS12"/>
      <c r="AT12"/>
    </row>
    <row r="13" spans="1:46" s="54" customFormat="1" ht="25.5" customHeight="1" x14ac:dyDescent="0.25">
      <c r="A13" s="69">
        <v>3141</v>
      </c>
      <c r="B13" s="70">
        <v>6121</v>
      </c>
      <c r="C13" s="80"/>
      <c r="D13" s="178" t="s">
        <v>295</v>
      </c>
      <c r="E13" s="60" t="s">
        <v>105</v>
      </c>
      <c r="F13" s="205" t="s">
        <v>105</v>
      </c>
      <c r="G13" s="225" t="s">
        <v>87</v>
      </c>
      <c r="H13" s="390" t="s">
        <v>87</v>
      </c>
      <c r="I13" s="227">
        <v>2600</v>
      </c>
      <c r="J13" s="229">
        <v>0</v>
      </c>
      <c r="K13" s="396">
        <v>0</v>
      </c>
      <c r="L13" s="461">
        <v>0</v>
      </c>
      <c r="M13" s="481">
        <v>0</v>
      </c>
      <c r="N13" s="482">
        <v>0</v>
      </c>
      <c r="O13" s="482">
        <v>0</v>
      </c>
      <c r="P13" s="231">
        <v>0</v>
      </c>
      <c r="Q13" s="396">
        <v>0</v>
      </c>
      <c r="R13" s="492">
        <v>2600</v>
      </c>
      <c r="S13" s="493">
        <v>0</v>
      </c>
      <c r="T13" s="231">
        <v>0</v>
      </c>
      <c r="U13" s="396">
        <v>0</v>
      </c>
      <c r="V13" s="492">
        <v>0</v>
      </c>
      <c r="W13" s="493">
        <v>0</v>
      </c>
      <c r="X13" s="231">
        <v>0</v>
      </c>
      <c r="Y13" s="207">
        <v>0</v>
      </c>
      <c r="Z13" s="638">
        <v>0</v>
      </c>
      <c r="AA13" s="506">
        <v>0</v>
      </c>
      <c r="AB13" s="148">
        <v>0</v>
      </c>
      <c r="AC13" s="207">
        <v>0</v>
      </c>
      <c r="AD13" s="142">
        <v>0</v>
      </c>
      <c r="AE13" s="374"/>
      <c r="AF13" s="374"/>
      <c r="AG13" s="374"/>
      <c r="AH13" s="374"/>
      <c r="AI13" s="374"/>
      <c r="AJ13" s="374"/>
      <c r="AK13" s="374"/>
      <c r="AL13" s="153"/>
      <c r="AM13" s="153"/>
      <c r="AN13" s="153"/>
      <c r="AO13"/>
      <c r="AP13"/>
      <c r="AQ13"/>
      <c r="AR13"/>
      <c r="AS13"/>
      <c r="AT13"/>
    </row>
    <row r="14" spans="1:46" s="54" customFormat="1" ht="31.5" customHeight="1" x14ac:dyDescent="0.25">
      <c r="A14" s="69">
        <v>3113</v>
      </c>
      <c r="B14" s="70">
        <v>6121</v>
      </c>
      <c r="C14" s="80"/>
      <c r="D14" s="177" t="s">
        <v>296</v>
      </c>
      <c r="E14" s="60" t="s">
        <v>105</v>
      </c>
      <c r="F14" s="205" t="s">
        <v>105</v>
      </c>
      <c r="G14" s="225" t="s">
        <v>86</v>
      </c>
      <c r="H14" s="390" t="s">
        <v>87</v>
      </c>
      <c r="I14" s="227">
        <v>3000</v>
      </c>
      <c r="J14" s="229">
        <v>0</v>
      </c>
      <c r="K14" s="396">
        <v>0</v>
      </c>
      <c r="L14" s="461">
        <v>1000</v>
      </c>
      <c r="M14" s="481">
        <v>0</v>
      </c>
      <c r="N14" s="482">
        <v>1000</v>
      </c>
      <c r="O14" s="482">
        <v>0</v>
      </c>
      <c r="P14" s="231">
        <v>0</v>
      </c>
      <c r="Q14" s="396">
        <v>0</v>
      </c>
      <c r="R14" s="492">
        <v>2000</v>
      </c>
      <c r="S14" s="493">
        <v>0</v>
      </c>
      <c r="T14" s="231">
        <v>0</v>
      </c>
      <c r="U14" s="396">
        <v>0</v>
      </c>
      <c r="V14" s="492">
        <v>0</v>
      </c>
      <c r="W14" s="493">
        <v>0</v>
      </c>
      <c r="X14" s="231">
        <v>0</v>
      </c>
      <c r="Y14" s="207">
        <v>0</v>
      </c>
      <c r="Z14" s="638">
        <v>0</v>
      </c>
      <c r="AA14" s="506">
        <v>0</v>
      </c>
      <c r="AB14" s="148">
        <v>0</v>
      </c>
      <c r="AC14" s="207">
        <v>0</v>
      </c>
      <c r="AD14" s="152">
        <v>0</v>
      </c>
      <c r="AE14" s="374"/>
      <c r="AF14" s="374"/>
      <c r="AG14" s="374"/>
      <c r="AH14" s="374"/>
      <c r="AI14" s="374"/>
      <c r="AJ14" s="374"/>
      <c r="AK14" s="374"/>
      <c r="AL14" s="153"/>
      <c r="AM14" s="153"/>
      <c r="AN14" s="153"/>
      <c r="AO14"/>
      <c r="AP14"/>
      <c r="AQ14"/>
      <c r="AR14"/>
      <c r="AS14"/>
      <c r="AT14"/>
    </row>
    <row r="15" spans="1:46" s="54" customFormat="1" ht="25.5" customHeight="1" x14ac:dyDescent="0.25">
      <c r="A15" s="69">
        <v>3111</v>
      </c>
      <c r="B15" s="70">
        <v>6121</v>
      </c>
      <c r="C15" s="80"/>
      <c r="D15" s="178" t="s">
        <v>297</v>
      </c>
      <c r="E15" s="60" t="s">
        <v>105</v>
      </c>
      <c r="F15" s="205" t="s">
        <v>105</v>
      </c>
      <c r="G15" s="225" t="s">
        <v>86</v>
      </c>
      <c r="H15" s="390" t="s">
        <v>86</v>
      </c>
      <c r="I15" s="227">
        <v>1564</v>
      </c>
      <c r="J15" s="229">
        <v>0</v>
      </c>
      <c r="K15" s="396">
        <v>0</v>
      </c>
      <c r="L15" s="461">
        <v>1564</v>
      </c>
      <c r="M15" s="481">
        <v>0</v>
      </c>
      <c r="N15" s="482">
        <v>1564</v>
      </c>
      <c r="O15" s="482">
        <v>0</v>
      </c>
      <c r="P15" s="231">
        <v>0</v>
      </c>
      <c r="Q15" s="396">
        <v>0</v>
      </c>
      <c r="R15" s="492">
        <v>0</v>
      </c>
      <c r="S15" s="493">
        <v>0</v>
      </c>
      <c r="T15" s="231">
        <v>0</v>
      </c>
      <c r="U15" s="396">
        <v>0</v>
      </c>
      <c r="V15" s="492">
        <v>0</v>
      </c>
      <c r="W15" s="493">
        <v>0</v>
      </c>
      <c r="X15" s="231">
        <v>0</v>
      </c>
      <c r="Y15" s="207">
        <v>0</v>
      </c>
      <c r="Z15" s="638">
        <v>0</v>
      </c>
      <c r="AA15" s="506">
        <v>0</v>
      </c>
      <c r="AB15" s="148">
        <v>0</v>
      </c>
      <c r="AC15" s="207">
        <v>0</v>
      </c>
      <c r="AD15" s="139">
        <v>0</v>
      </c>
      <c r="AE15" s="374"/>
      <c r="AF15" s="374"/>
      <c r="AG15" s="374"/>
      <c r="AH15" s="374"/>
      <c r="AI15" s="374"/>
      <c r="AJ15" s="374"/>
      <c r="AK15" s="374"/>
      <c r="AL15" s="153"/>
      <c r="AM15" s="153"/>
      <c r="AN15" s="153"/>
      <c r="AO15"/>
      <c r="AP15"/>
      <c r="AQ15"/>
      <c r="AR15"/>
      <c r="AS15"/>
      <c r="AT15"/>
    </row>
    <row r="16" spans="1:46" s="54" customFormat="1" ht="25.5" customHeight="1" x14ac:dyDescent="0.25">
      <c r="A16" s="69">
        <v>2212</v>
      </c>
      <c r="B16" s="70">
        <v>6121</v>
      </c>
      <c r="C16" s="80"/>
      <c r="D16" s="179" t="s">
        <v>298</v>
      </c>
      <c r="E16" s="60" t="s">
        <v>105</v>
      </c>
      <c r="F16" s="205" t="s">
        <v>105</v>
      </c>
      <c r="G16" s="225" t="s">
        <v>86</v>
      </c>
      <c r="H16" s="390" t="s">
        <v>86</v>
      </c>
      <c r="I16" s="227">
        <v>800</v>
      </c>
      <c r="J16" s="229">
        <v>0</v>
      </c>
      <c r="K16" s="396">
        <v>0</v>
      </c>
      <c r="L16" s="461">
        <v>800</v>
      </c>
      <c r="M16" s="481">
        <v>0</v>
      </c>
      <c r="N16" s="482">
        <v>800</v>
      </c>
      <c r="O16" s="482">
        <v>0</v>
      </c>
      <c r="P16" s="231">
        <v>0</v>
      </c>
      <c r="Q16" s="396">
        <v>0</v>
      </c>
      <c r="R16" s="492">
        <v>0</v>
      </c>
      <c r="S16" s="493">
        <v>0</v>
      </c>
      <c r="T16" s="231">
        <v>0</v>
      </c>
      <c r="U16" s="396">
        <v>0</v>
      </c>
      <c r="V16" s="492">
        <v>0</v>
      </c>
      <c r="W16" s="493">
        <v>0</v>
      </c>
      <c r="X16" s="231">
        <v>0</v>
      </c>
      <c r="Y16" s="207">
        <v>0</v>
      </c>
      <c r="Z16" s="638">
        <v>0</v>
      </c>
      <c r="AA16" s="506">
        <v>0</v>
      </c>
      <c r="AB16" s="148">
        <v>0</v>
      </c>
      <c r="AC16" s="207">
        <v>0</v>
      </c>
      <c r="AD16" s="145">
        <v>0</v>
      </c>
      <c r="AE16" s="374"/>
      <c r="AF16" s="374"/>
      <c r="AG16" s="374"/>
      <c r="AH16" s="374"/>
      <c r="AI16" s="374"/>
      <c r="AJ16" s="374"/>
      <c r="AK16" s="374"/>
      <c r="AL16" s="153"/>
      <c r="AM16" s="153"/>
      <c r="AN16" s="153"/>
      <c r="AO16"/>
      <c r="AP16"/>
      <c r="AQ16"/>
      <c r="AR16"/>
      <c r="AS16"/>
      <c r="AT16"/>
    </row>
    <row r="17" spans="1:46" s="54" customFormat="1" ht="31.5" customHeight="1" x14ac:dyDescent="0.25">
      <c r="A17" s="69">
        <v>2212</v>
      </c>
      <c r="B17" s="70">
        <v>6121</v>
      </c>
      <c r="C17" s="80"/>
      <c r="D17" s="176" t="s">
        <v>299</v>
      </c>
      <c r="E17" s="60" t="s">
        <v>105</v>
      </c>
      <c r="F17" s="205" t="s">
        <v>105</v>
      </c>
      <c r="G17" s="225" t="s">
        <v>86</v>
      </c>
      <c r="H17" s="390" t="s">
        <v>86</v>
      </c>
      <c r="I17" s="227">
        <v>6500</v>
      </c>
      <c r="J17" s="229">
        <v>0</v>
      </c>
      <c r="K17" s="396">
        <v>0</v>
      </c>
      <c r="L17" s="461">
        <v>6500</v>
      </c>
      <c r="M17" s="481">
        <v>0</v>
      </c>
      <c r="N17" s="482">
        <v>4500</v>
      </c>
      <c r="O17" s="482">
        <v>0</v>
      </c>
      <c r="P17" s="231">
        <v>0</v>
      </c>
      <c r="Q17" s="396">
        <v>2000</v>
      </c>
      <c r="R17" s="492">
        <v>0</v>
      </c>
      <c r="S17" s="493">
        <v>0</v>
      </c>
      <c r="T17" s="231">
        <v>0</v>
      </c>
      <c r="U17" s="396">
        <v>0</v>
      </c>
      <c r="V17" s="492">
        <v>0</v>
      </c>
      <c r="W17" s="493">
        <v>0</v>
      </c>
      <c r="X17" s="231">
        <v>0</v>
      </c>
      <c r="Y17" s="207">
        <v>0</v>
      </c>
      <c r="Z17" s="638">
        <v>0</v>
      </c>
      <c r="AA17" s="506">
        <v>0</v>
      </c>
      <c r="AB17" s="148">
        <v>0</v>
      </c>
      <c r="AC17" s="207">
        <v>0</v>
      </c>
      <c r="AD17" s="145">
        <v>0</v>
      </c>
      <c r="AE17" s="374"/>
      <c r="AF17" s="374"/>
      <c r="AG17" s="374"/>
      <c r="AH17" s="374"/>
      <c r="AI17" s="374"/>
      <c r="AJ17" s="374"/>
      <c r="AK17" s="374"/>
      <c r="AL17" s="153"/>
      <c r="AM17" s="153"/>
      <c r="AN17" s="153"/>
      <c r="AO17"/>
      <c r="AP17"/>
      <c r="AQ17"/>
      <c r="AR17"/>
      <c r="AS17"/>
      <c r="AT17"/>
    </row>
    <row r="18" spans="1:46" s="54" customFormat="1" ht="25.5" customHeight="1" x14ac:dyDescent="0.25">
      <c r="A18" s="69">
        <v>2212</v>
      </c>
      <c r="B18" s="70">
        <v>6121</v>
      </c>
      <c r="C18" s="80"/>
      <c r="D18" s="176" t="s">
        <v>300</v>
      </c>
      <c r="E18" s="60" t="s">
        <v>105</v>
      </c>
      <c r="F18" s="205" t="s">
        <v>105</v>
      </c>
      <c r="G18" s="225" t="s">
        <v>86</v>
      </c>
      <c r="H18" s="390" t="s">
        <v>86</v>
      </c>
      <c r="I18" s="227">
        <v>5930</v>
      </c>
      <c r="J18" s="229">
        <v>0</v>
      </c>
      <c r="K18" s="396">
        <v>0</v>
      </c>
      <c r="L18" s="461">
        <v>5930</v>
      </c>
      <c r="M18" s="481">
        <v>0</v>
      </c>
      <c r="N18" s="482">
        <v>5930</v>
      </c>
      <c r="O18" s="482">
        <v>0</v>
      </c>
      <c r="P18" s="231">
        <v>0</v>
      </c>
      <c r="Q18" s="396">
        <v>0</v>
      </c>
      <c r="R18" s="492">
        <v>0</v>
      </c>
      <c r="S18" s="493">
        <v>0</v>
      </c>
      <c r="T18" s="231">
        <v>0</v>
      </c>
      <c r="U18" s="396">
        <v>0</v>
      </c>
      <c r="V18" s="492">
        <v>0</v>
      </c>
      <c r="W18" s="493">
        <v>0</v>
      </c>
      <c r="X18" s="231">
        <v>0</v>
      </c>
      <c r="Y18" s="207">
        <v>0</v>
      </c>
      <c r="Z18" s="638">
        <v>0</v>
      </c>
      <c r="AA18" s="506">
        <v>0</v>
      </c>
      <c r="AB18" s="148">
        <v>0</v>
      </c>
      <c r="AC18" s="207">
        <v>0</v>
      </c>
      <c r="AD18" s="145">
        <v>0</v>
      </c>
      <c r="AE18" s="374"/>
      <c r="AF18" s="374"/>
      <c r="AG18" s="374"/>
      <c r="AH18" s="374"/>
      <c r="AI18" s="374"/>
      <c r="AJ18" s="374"/>
      <c r="AK18" s="374"/>
      <c r="AL18" s="153"/>
      <c r="AM18" s="153"/>
      <c r="AN18" s="153"/>
      <c r="AO18"/>
      <c r="AP18"/>
      <c r="AQ18"/>
      <c r="AR18"/>
      <c r="AS18"/>
      <c r="AT18"/>
    </row>
    <row r="19" spans="1:46" s="54" customFormat="1" ht="25.5" customHeight="1" x14ac:dyDescent="0.25">
      <c r="A19" s="69">
        <v>2219</v>
      </c>
      <c r="B19" s="70">
        <v>6121</v>
      </c>
      <c r="C19" s="80"/>
      <c r="D19" s="176" t="s">
        <v>301</v>
      </c>
      <c r="E19" s="60" t="s">
        <v>105</v>
      </c>
      <c r="F19" s="205" t="s">
        <v>105</v>
      </c>
      <c r="G19" s="225" t="s">
        <v>87</v>
      </c>
      <c r="H19" s="390" t="s">
        <v>87</v>
      </c>
      <c r="I19" s="227">
        <v>2000</v>
      </c>
      <c r="J19" s="229">
        <v>0</v>
      </c>
      <c r="K19" s="396">
        <v>0</v>
      </c>
      <c r="L19" s="461">
        <v>0</v>
      </c>
      <c r="M19" s="481">
        <v>0</v>
      </c>
      <c r="N19" s="482">
        <v>0</v>
      </c>
      <c r="O19" s="482">
        <v>0</v>
      </c>
      <c r="P19" s="231">
        <v>0</v>
      </c>
      <c r="Q19" s="396">
        <v>0</v>
      </c>
      <c r="R19" s="492">
        <v>2000</v>
      </c>
      <c r="S19" s="493">
        <v>0</v>
      </c>
      <c r="T19" s="231">
        <v>0</v>
      </c>
      <c r="U19" s="396">
        <v>0</v>
      </c>
      <c r="V19" s="492">
        <v>0</v>
      </c>
      <c r="W19" s="493">
        <v>0</v>
      </c>
      <c r="X19" s="231">
        <v>0</v>
      </c>
      <c r="Y19" s="207">
        <v>0</v>
      </c>
      <c r="Z19" s="638">
        <v>0</v>
      </c>
      <c r="AA19" s="506">
        <v>0</v>
      </c>
      <c r="AB19" s="148">
        <v>0</v>
      </c>
      <c r="AC19" s="207">
        <v>0</v>
      </c>
      <c r="AD19" s="145">
        <v>0</v>
      </c>
      <c r="AE19" s="374"/>
      <c r="AF19" s="374"/>
      <c r="AG19" s="374"/>
      <c r="AH19" s="374"/>
      <c r="AI19" s="374"/>
      <c r="AJ19" s="374"/>
      <c r="AK19" s="374"/>
      <c r="AL19" s="153"/>
      <c r="AM19" s="153"/>
      <c r="AN19" s="153"/>
      <c r="AO19"/>
      <c r="AP19"/>
      <c r="AQ19"/>
      <c r="AR19"/>
      <c r="AS19"/>
      <c r="AT19"/>
    </row>
    <row r="20" spans="1:46" s="54" customFormat="1" ht="25.5" customHeight="1" x14ac:dyDescent="0.25">
      <c r="A20" s="69">
        <v>2219</v>
      </c>
      <c r="B20" s="391">
        <v>6121</v>
      </c>
      <c r="C20" s="80"/>
      <c r="D20" s="176" t="s">
        <v>302</v>
      </c>
      <c r="E20" s="60" t="s">
        <v>105</v>
      </c>
      <c r="F20" s="205" t="s">
        <v>105</v>
      </c>
      <c r="G20" s="225" t="s">
        <v>86</v>
      </c>
      <c r="H20" s="390" t="s">
        <v>86</v>
      </c>
      <c r="I20" s="227">
        <v>1000</v>
      </c>
      <c r="J20" s="229">
        <v>0</v>
      </c>
      <c r="K20" s="396">
        <v>0</v>
      </c>
      <c r="L20" s="461">
        <v>1000</v>
      </c>
      <c r="M20" s="481">
        <v>0</v>
      </c>
      <c r="N20" s="482">
        <v>1000</v>
      </c>
      <c r="O20" s="482">
        <v>0</v>
      </c>
      <c r="P20" s="231">
        <v>0</v>
      </c>
      <c r="Q20" s="396">
        <v>0</v>
      </c>
      <c r="R20" s="492">
        <v>0</v>
      </c>
      <c r="S20" s="493">
        <v>0</v>
      </c>
      <c r="T20" s="231">
        <v>0</v>
      </c>
      <c r="U20" s="396">
        <v>0</v>
      </c>
      <c r="V20" s="492">
        <v>0</v>
      </c>
      <c r="W20" s="493">
        <v>0</v>
      </c>
      <c r="X20" s="231">
        <v>0</v>
      </c>
      <c r="Y20" s="207">
        <v>0</v>
      </c>
      <c r="Z20" s="638">
        <v>0</v>
      </c>
      <c r="AA20" s="506">
        <v>0</v>
      </c>
      <c r="AB20" s="148">
        <v>0</v>
      </c>
      <c r="AC20" s="207">
        <v>0</v>
      </c>
      <c r="AD20" s="145">
        <v>0</v>
      </c>
      <c r="AE20" s="374"/>
      <c r="AF20" s="374"/>
      <c r="AG20" s="374"/>
      <c r="AH20" s="374"/>
      <c r="AI20" s="374"/>
      <c r="AJ20" s="374"/>
      <c r="AK20" s="374"/>
      <c r="AL20" s="153"/>
      <c r="AM20" s="153"/>
      <c r="AN20" s="153"/>
      <c r="AO20"/>
      <c r="AP20"/>
      <c r="AQ20"/>
      <c r="AR20"/>
      <c r="AS20"/>
      <c r="AT20"/>
    </row>
    <row r="21" spans="1:46" s="54" customFormat="1" ht="31.5" customHeight="1" x14ac:dyDescent="0.25">
      <c r="A21" s="69">
        <v>2219</v>
      </c>
      <c r="B21" s="391">
        <v>6121</v>
      </c>
      <c r="C21" s="80"/>
      <c r="D21" s="201" t="s">
        <v>303</v>
      </c>
      <c r="E21" s="60" t="s">
        <v>105</v>
      </c>
      <c r="F21" s="205" t="s">
        <v>105</v>
      </c>
      <c r="G21" s="225" t="s">
        <v>86</v>
      </c>
      <c r="H21" s="390" t="s">
        <v>86</v>
      </c>
      <c r="I21" s="227">
        <v>1100</v>
      </c>
      <c r="J21" s="229">
        <v>0</v>
      </c>
      <c r="K21" s="396">
        <v>0</v>
      </c>
      <c r="L21" s="461">
        <v>1100</v>
      </c>
      <c r="M21" s="481">
        <v>0</v>
      </c>
      <c r="N21" s="482">
        <v>1100</v>
      </c>
      <c r="O21" s="482">
        <v>0</v>
      </c>
      <c r="P21" s="231">
        <v>0</v>
      </c>
      <c r="Q21" s="396">
        <v>0</v>
      </c>
      <c r="R21" s="492">
        <v>0</v>
      </c>
      <c r="S21" s="493">
        <v>0</v>
      </c>
      <c r="T21" s="231">
        <v>0</v>
      </c>
      <c r="U21" s="396">
        <v>0</v>
      </c>
      <c r="V21" s="492">
        <v>0</v>
      </c>
      <c r="W21" s="493">
        <v>0</v>
      </c>
      <c r="X21" s="231">
        <v>0</v>
      </c>
      <c r="Y21" s="207">
        <v>0</v>
      </c>
      <c r="Z21" s="638">
        <v>0</v>
      </c>
      <c r="AA21" s="506">
        <v>0</v>
      </c>
      <c r="AB21" s="148">
        <v>0</v>
      </c>
      <c r="AC21" s="207">
        <v>0</v>
      </c>
      <c r="AD21" s="145">
        <v>0</v>
      </c>
      <c r="AE21" s="374"/>
      <c r="AF21" s="374"/>
      <c r="AG21" s="374"/>
      <c r="AH21" s="374"/>
      <c r="AI21" s="374"/>
      <c r="AJ21" s="374"/>
      <c r="AK21" s="374"/>
      <c r="AL21" s="153"/>
      <c r="AM21" s="153"/>
      <c r="AN21" s="153"/>
      <c r="AO21"/>
      <c r="AP21"/>
      <c r="AQ21"/>
      <c r="AR21"/>
      <c r="AS21"/>
      <c r="AT21"/>
    </row>
    <row r="22" spans="1:46" s="54" customFormat="1" ht="25.5" customHeight="1" x14ac:dyDescent="0.25">
      <c r="A22" s="69">
        <v>2219</v>
      </c>
      <c r="B22" s="70">
        <v>6121</v>
      </c>
      <c r="C22" s="80"/>
      <c r="D22" s="201" t="s">
        <v>304</v>
      </c>
      <c r="E22" s="60" t="s">
        <v>105</v>
      </c>
      <c r="F22" s="61" t="s">
        <v>105</v>
      </c>
      <c r="G22" s="161" t="s">
        <v>93</v>
      </c>
      <c r="H22" s="160" t="s">
        <v>93</v>
      </c>
      <c r="I22" s="142">
        <v>2500</v>
      </c>
      <c r="J22" s="229">
        <v>0</v>
      </c>
      <c r="K22" s="396">
        <v>0</v>
      </c>
      <c r="L22" s="521">
        <v>0</v>
      </c>
      <c r="M22" s="522">
        <v>0</v>
      </c>
      <c r="N22" s="523">
        <v>0</v>
      </c>
      <c r="O22" s="523">
        <v>0</v>
      </c>
      <c r="P22" s="148">
        <v>0</v>
      </c>
      <c r="Q22" s="207">
        <v>0</v>
      </c>
      <c r="R22" s="638">
        <v>0</v>
      </c>
      <c r="S22" s="506">
        <v>0</v>
      </c>
      <c r="T22" s="148">
        <v>0</v>
      </c>
      <c r="U22" s="207">
        <v>0</v>
      </c>
      <c r="V22" s="638">
        <v>2500</v>
      </c>
      <c r="W22" s="506">
        <v>0</v>
      </c>
      <c r="X22" s="148">
        <v>0</v>
      </c>
      <c r="Y22" s="207">
        <v>0</v>
      </c>
      <c r="Z22" s="638">
        <v>0</v>
      </c>
      <c r="AA22" s="506">
        <v>0</v>
      </c>
      <c r="AB22" s="148">
        <v>0</v>
      </c>
      <c r="AC22" s="207">
        <v>0</v>
      </c>
      <c r="AD22" s="145">
        <v>0</v>
      </c>
      <c r="AE22" s="374"/>
      <c r="AF22" s="374"/>
      <c r="AG22" s="374"/>
      <c r="AH22" s="374"/>
      <c r="AI22" s="374"/>
      <c r="AJ22" s="374"/>
      <c r="AK22" s="374"/>
      <c r="AL22" s="153"/>
      <c r="AM22" s="153"/>
      <c r="AN22" s="153"/>
      <c r="AO22"/>
      <c r="AP22"/>
      <c r="AQ22"/>
      <c r="AR22"/>
      <c r="AS22"/>
      <c r="AT22"/>
    </row>
    <row r="23" spans="1:46" s="54" customFormat="1" ht="26.25" customHeight="1" x14ac:dyDescent="0.25">
      <c r="A23" s="69">
        <v>2219</v>
      </c>
      <c r="B23" s="70">
        <v>6121</v>
      </c>
      <c r="C23" s="80"/>
      <c r="D23" s="201" t="s">
        <v>305</v>
      </c>
      <c r="E23" s="60" t="s">
        <v>105</v>
      </c>
      <c r="F23" s="61" t="s">
        <v>105</v>
      </c>
      <c r="G23" s="161" t="s">
        <v>86</v>
      </c>
      <c r="H23" s="160" t="s">
        <v>86</v>
      </c>
      <c r="I23" s="142">
        <v>2500</v>
      </c>
      <c r="J23" s="144">
        <v>0</v>
      </c>
      <c r="K23" s="207">
        <v>0</v>
      </c>
      <c r="L23" s="521">
        <v>2500</v>
      </c>
      <c r="M23" s="522">
        <v>0</v>
      </c>
      <c r="N23" s="523">
        <v>2500</v>
      </c>
      <c r="O23" s="523">
        <v>0</v>
      </c>
      <c r="P23" s="148">
        <v>0</v>
      </c>
      <c r="Q23" s="207">
        <v>0</v>
      </c>
      <c r="R23" s="638">
        <v>0</v>
      </c>
      <c r="S23" s="506">
        <v>0</v>
      </c>
      <c r="T23" s="148">
        <v>0</v>
      </c>
      <c r="U23" s="207">
        <v>0</v>
      </c>
      <c r="V23" s="638">
        <v>0</v>
      </c>
      <c r="W23" s="506">
        <v>0</v>
      </c>
      <c r="X23" s="148">
        <v>0</v>
      </c>
      <c r="Y23" s="207">
        <v>0</v>
      </c>
      <c r="Z23" s="638">
        <v>0</v>
      </c>
      <c r="AA23" s="506">
        <v>0</v>
      </c>
      <c r="AB23" s="148">
        <v>0</v>
      </c>
      <c r="AC23" s="207">
        <v>0</v>
      </c>
      <c r="AD23" s="145">
        <v>0</v>
      </c>
      <c r="AE23" s="374"/>
      <c r="AF23" s="374"/>
      <c r="AG23" s="374"/>
      <c r="AH23" s="374"/>
      <c r="AI23" s="374"/>
      <c r="AJ23" s="374"/>
      <c r="AK23" s="374"/>
      <c r="AL23" s="153"/>
      <c r="AM23" s="153"/>
      <c r="AN23" s="153"/>
      <c r="AO23"/>
      <c r="AP23"/>
      <c r="AQ23"/>
      <c r="AR23"/>
      <c r="AS23"/>
      <c r="AT23"/>
    </row>
    <row r="24" spans="1:46" s="54" customFormat="1" ht="25.5" customHeight="1" x14ac:dyDescent="0.25">
      <c r="A24" s="69">
        <v>3639</v>
      </c>
      <c r="B24" s="70">
        <v>6121</v>
      </c>
      <c r="C24" s="80"/>
      <c r="D24" s="201" t="s">
        <v>306</v>
      </c>
      <c r="E24" s="60" t="s">
        <v>105</v>
      </c>
      <c r="F24" s="61" t="s">
        <v>105</v>
      </c>
      <c r="G24" s="161" t="s">
        <v>87</v>
      </c>
      <c r="H24" s="160" t="s">
        <v>87</v>
      </c>
      <c r="I24" s="142">
        <v>3817</v>
      </c>
      <c r="J24" s="144">
        <v>0</v>
      </c>
      <c r="K24" s="207">
        <v>0</v>
      </c>
      <c r="L24" s="521">
        <v>0</v>
      </c>
      <c r="M24" s="522">
        <v>0</v>
      </c>
      <c r="N24" s="523">
        <v>0</v>
      </c>
      <c r="O24" s="523">
        <v>0</v>
      </c>
      <c r="P24" s="148">
        <v>0</v>
      </c>
      <c r="Q24" s="207">
        <v>0</v>
      </c>
      <c r="R24" s="638">
        <v>3000</v>
      </c>
      <c r="S24" s="506">
        <v>0</v>
      </c>
      <c r="T24" s="148">
        <v>817</v>
      </c>
      <c r="U24" s="207">
        <v>0</v>
      </c>
      <c r="V24" s="638">
        <v>0</v>
      </c>
      <c r="W24" s="506">
        <v>0</v>
      </c>
      <c r="X24" s="148">
        <v>0</v>
      </c>
      <c r="Y24" s="207">
        <v>0</v>
      </c>
      <c r="Z24" s="638">
        <v>0</v>
      </c>
      <c r="AA24" s="506">
        <v>0</v>
      </c>
      <c r="AB24" s="148">
        <v>0</v>
      </c>
      <c r="AC24" s="207">
        <v>0</v>
      </c>
      <c r="AD24" s="145">
        <v>0</v>
      </c>
      <c r="AE24" s="374"/>
      <c r="AF24" s="374"/>
      <c r="AG24" s="374"/>
      <c r="AH24" s="374"/>
      <c r="AI24" s="374"/>
      <c r="AJ24" s="374"/>
      <c r="AK24" s="374"/>
      <c r="AL24" s="153"/>
      <c r="AM24" s="153"/>
      <c r="AN24" s="153"/>
      <c r="AO24"/>
      <c r="AP24"/>
      <c r="AQ24"/>
      <c r="AR24"/>
      <c r="AS24"/>
      <c r="AT24"/>
    </row>
    <row r="25" spans="1:46" s="54" customFormat="1" ht="25.5" customHeight="1" x14ac:dyDescent="0.25">
      <c r="A25" s="69">
        <v>3639</v>
      </c>
      <c r="B25" s="70">
        <v>6121</v>
      </c>
      <c r="C25" s="80"/>
      <c r="D25" s="201" t="s">
        <v>307</v>
      </c>
      <c r="E25" s="60" t="s">
        <v>105</v>
      </c>
      <c r="F25" s="61" t="s">
        <v>105</v>
      </c>
      <c r="G25" s="161" t="s">
        <v>87</v>
      </c>
      <c r="H25" s="160" t="s">
        <v>93</v>
      </c>
      <c r="I25" s="142">
        <v>5609</v>
      </c>
      <c r="J25" s="144">
        <v>0</v>
      </c>
      <c r="K25" s="207">
        <v>0</v>
      </c>
      <c r="L25" s="521">
        <v>0</v>
      </c>
      <c r="M25" s="522">
        <v>0</v>
      </c>
      <c r="N25" s="523">
        <v>0</v>
      </c>
      <c r="O25" s="523">
        <v>0</v>
      </c>
      <c r="P25" s="148">
        <v>0</v>
      </c>
      <c r="Q25" s="207">
        <v>0</v>
      </c>
      <c r="R25" s="638">
        <v>532</v>
      </c>
      <c r="S25" s="506">
        <v>0</v>
      </c>
      <c r="T25" s="148">
        <v>4800</v>
      </c>
      <c r="U25" s="207">
        <v>0</v>
      </c>
      <c r="V25" s="638">
        <v>0</v>
      </c>
      <c r="W25" s="506">
        <v>0</v>
      </c>
      <c r="X25" s="558">
        <v>277</v>
      </c>
      <c r="Y25" s="559">
        <v>0</v>
      </c>
      <c r="Z25" s="682">
        <v>0</v>
      </c>
      <c r="AA25" s="683">
        <v>0</v>
      </c>
      <c r="AB25" s="558">
        <v>0</v>
      </c>
      <c r="AC25" s="559">
        <v>0</v>
      </c>
      <c r="AD25" s="560">
        <v>0</v>
      </c>
      <c r="AE25" s="374"/>
      <c r="AF25" s="374"/>
      <c r="AG25" s="374"/>
      <c r="AH25" s="374"/>
      <c r="AI25" s="374"/>
      <c r="AJ25" s="374"/>
      <c r="AK25" s="374"/>
      <c r="AL25" s="153"/>
      <c r="AM25" s="153"/>
      <c r="AN25" s="153"/>
      <c r="AO25"/>
      <c r="AP25"/>
      <c r="AQ25"/>
      <c r="AR25"/>
      <c r="AS25"/>
      <c r="AT25"/>
    </row>
    <row r="26" spans="1:46" s="54" customFormat="1" ht="31.5" customHeight="1" x14ac:dyDescent="0.25">
      <c r="A26" s="69">
        <v>3639</v>
      </c>
      <c r="B26" s="70">
        <v>6121</v>
      </c>
      <c r="C26" s="80"/>
      <c r="D26" s="213" t="s">
        <v>308</v>
      </c>
      <c r="E26" s="60" t="s">
        <v>105</v>
      </c>
      <c r="F26" s="61" t="s">
        <v>105</v>
      </c>
      <c r="G26" s="392" t="s">
        <v>86</v>
      </c>
      <c r="H26" s="393" t="s">
        <v>87</v>
      </c>
      <c r="I26" s="561">
        <v>60608</v>
      </c>
      <c r="J26" s="562">
        <v>0</v>
      </c>
      <c r="K26" s="559">
        <v>0</v>
      </c>
      <c r="L26" s="569">
        <v>60000</v>
      </c>
      <c r="M26" s="570">
        <v>0</v>
      </c>
      <c r="N26" s="571">
        <v>608</v>
      </c>
      <c r="O26" s="571">
        <v>0</v>
      </c>
      <c r="P26" s="558">
        <v>59392</v>
      </c>
      <c r="Q26" s="559">
        <v>0</v>
      </c>
      <c r="R26" s="682">
        <v>0</v>
      </c>
      <c r="S26" s="683">
        <v>0</v>
      </c>
      <c r="T26" s="558">
        <v>608</v>
      </c>
      <c r="U26" s="559">
        <v>0</v>
      </c>
      <c r="V26" s="682">
        <v>0</v>
      </c>
      <c r="W26" s="683">
        <v>0</v>
      </c>
      <c r="X26" s="558">
        <v>0</v>
      </c>
      <c r="Y26" s="559">
        <v>0</v>
      </c>
      <c r="Z26" s="682">
        <v>0</v>
      </c>
      <c r="AA26" s="683">
        <v>0</v>
      </c>
      <c r="AB26" s="558">
        <v>0</v>
      </c>
      <c r="AC26" s="559">
        <v>0</v>
      </c>
      <c r="AD26" s="560">
        <v>0</v>
      </c>
      <c r="AE26" s="374"/>
      <c r="AF26" s="374"/>
      <c r="AG26" s="374"/>
      <c r="AH26" s="374"/>
      <c r="AI26" s="374"/>
      <c r="AJ26" s="374"/>
      <c r="AK26" s="374"/>
      <c r="AL26" s="153"/>
      <c r="AM26" s="153"/>
      <c r="AN26" s="153"/>
      <c r="AO26"/>
      <c r="AP26"/>
      <c r="AQ26"/>
      <c r="AR26"/>
      <c r="AS26"/>
      <c r="AT26"/>
    </row>
    <row r="27" spans="1:46" s="54" customFormat="1" ht="25.5" customHeight="1" thickBot="1" x14ac:dyDescent="0.3">
      <c r="A27" s="473">
        <v>3639</v>
      </c>
      <c r="B27" s="474">
        <v>6121</v>
      </c>
      <c r="C27" s="475"/>
      <c r="D27" s="555" t="s">
        <v>309</v>
      </c>
      <c r="E27" s="60" t="s">
        <v>105</v>
      </c>
      <c r="F27" s="61" t="s">
        <v>105</v>
      </c>
      <c r="G27" s="556" t="s">
        <v>87</v>
      </c>
      <c r="H27" s="557" t="s">
        <v>87</v>
      </c>
      <c r="I27" s="563">
        <v>4000</v>
      </c>
      <c r="J27" s="564">
        <v>0</v>
      </c>
      <c r="K27" s="565">
        <v>0</v>
      </c>
      <c r="L27" s="572">
        <v>0</v>
      </c>
      <c r="M27" s="573">
        <v>0</v>
      </c>
      <c r="N27" s="536">
        <v>0</v>
      </c>
      <c r="O27" s="574">
        <v>0</v>
      </c>
      <c r="P27" s="342">
        <v>0</v>
      </c>
      <c r="Q27" s="565">
        <v>0</v>
      </c>
      <c r="R27" s="684">
        <v>4000</v>
      </c>
      <c r="S27" s="665">
        <v>0</v>
      </c>
      <c r="T27" s="566">
        <v>0</v>
      </c>
      <c r="U27" s="567">
        <v>0</v>
      </c>
      <c r="V27" s="684">
        <v>0</v>
      </c>
      <c r="W27" s="669">
        <v>0</v>
      </c>
      <c r="X27" s="568">
        <v>0</v>
      </c>
      <c r="Y27" s="567">
        <v>0</v>
      </c>
      <c r="Z27" s="685">
        <v>0</v>
      </c>
      <c r="AA27" s="686">
        <v>0</v>
      </c>
      <c r="AB27" s="568">
        <v>0</v>
      </c>
      <c r="AC27" s="567">
        <v>0</v>
      </c>
      <c r="AD27" s="567">
        <v>0</v>
      </c>
      <c r="AE27" s="374"/>
      <c r="AF27" s="374"/>
      <c r="AG27" s="374"/>
      <c r="AH27" s="374"/>
      <c r="AI27" s="374"/>
      <c r="AJ27" s="374"/>
      <c r="AK27" s="374"/>
      <c r="AL27" s="153"/>
      <c r="AM27" s="153"/>
      <c r="AN27" s="153"/>
      <c r="AO27"/>
      <c r="AP27"/>
      <c r="AQ27"/>
      <c r="AR27"/>
      <c r="AS27"/>
      <c r="AT27"/>
    </row>
    <row r="28" spans="1:46" s="55" customFormat="1" ht="23.1" customHeight="1" thickBot="1" x14ac:dyDescent="0.3">
      <c r="A28" s="71"/>
      <c r="B28" s="72"/>
      <c r="C28" s="81"/>
      <c r="D28" s="815" t="s">
        <v>1</v>
      </c>
      <c r="E28" s="816"/>
      <c r="F28" s="816"/>
      <c r="G28" s="816"/>
      <c r="H28" s="817"/>
      <c r="I28" s="123">
        <f t="shared" ref="I28:AD28" si="0">SUM(I7:I27)</f>
        <v>279716</v>
      </c>
      <c r="J28" s="124">
        <f t="shared" si="0"/>
        <v>0</v>
      </c>
      <c r="K28" s="125">
        <f t="shared" si="0"/>
        <v>0</v>
      </c>
      <c r="L28" s="485">
        <f t="shared" si="0"/>
        <v>240582</v>
      </c>
      <c r="M28" s="486">
        <f t="shared" si="0"/>
        <v>0</v>
      </c>
      <c r="N28" s="487">
        <f t="shared" si="0"/>
        <v>41959</v>
      </c>
      <c r="O28" s="487">
        <f t="shared" si="0"/>
        <v>0</v>
      </c>
      <c r="P28" s="126">
        <f t="shared" si="0"/>
        <v>191623</v>
      </c>
      <c r="Q28" s="125">
        <f t="shared" si="0"/>
        <v>7000</v>
      </c>
      <c r="R28" s="495">
        <f t="shared" si="0"/>
        <v>29132</v>
      </c>
      <c r="S28" s="496">
        <f t="shared" si="0"/>
        <v>0</v>
      </c>
      <c r="T28" s="129">
        <f t="shared" si="0"/>
        <v>7225</v>
      </c>
      <c r="U28" s="125">
        <f t="shared" si="0"/>
        <v>0</v>
      </c>
      <c r="V28" s="495">
        <f t="shared" si="0"/>
        <v>2500</v>
      </c>
      <c r="W28" s="496">
        <f t="shared" si="0"/>
        <v>0</v>
      </c>
      <c r="X28" s="126">
        <f t="shared" si="0"/>
        <v>277</v>
      </c>
      <c r="Y28" s="125">
        <f t="shared" si="0"/>
        <v>0</v>
      </c>
      <c r="Z28" s="495">
        <f t="shared" si="0"/>
        <v>0</v>
      </c>
      <c r="AA28" s="496">
        <f t="shared" si="0"/>
        <v>0</v>
      </c>
      <c r="AB28" s="126">
        <f t="shared" si="0"/>
        <v>0</v>
      </c>
      <c r="AC28" s="125">
        <f t="shared" si="0"/>
        <v>0</v>
      </c>
      <c r="AD28" s="130">
        <f t="shared" si="0"/>
        <v>0</v>
      </c>
      <c r="AE28" s="153"/>
    </row>
    <row r="29" spans="1:46" s="55" customFormat="1" ht="7.5" customHeight="1" thickBot="1" x14ac:dyDescent="0.3">
      <c r="A29" s="76"/>
      <c r="B29" s="76"/>
      <c r="C29" s="76"/>
      <c r="D29" s="82"/>
      <c r="E29" s="82"/>
      <c r="F29" s="82"/>
      <c r="G29" s="82"/>
      <c r="H29" s="82"/>
      <c r="I29" s="90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91"/>
      <c r="AA29" s="91"/>
      <c r="AB29" s="91"/>
      <c r="AC29" s="91"/>
      <c r="AD29" s="91"/>
    </row>
    <row r="30" spans="1:46" s="3" customFormat="1" ht="15.95" customHeight="1" x14ac:dyDescent="0.25">
      <c r="A30" s="76"/>
      <c r="B30" s="76"/>
      <c r="C30" s="76"/>
      <c r="D30" s="24" t="s">
        <v>26</v>
      </c>
      <c r="E30" s="84"/>
      <c r="F30" s="84"/>
      <c r="G30" s="84"/>
      <c r="H30" s="84"/>
      <c r="I30" s="9" t="s">
        <v>17</v>
      </c>
      <c r="J30" s="89" t="s">
        <v>53</v>
      </c>
      <c r="K30" s="16" t="s">
        <v>27</v>
      </c>
      <c r="L30" s="16"/>
      <c r="M30" s="16" t="s">
        <v>58</v>
      </c>
      <c r="N30" s="89"/>
      <c r="O30" s="89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755"/>
      <c r="AA30" s="708"/>
      <c r="AB30" s="708"/>
      <c r="AC30" s="756"/>
      <c r="AD30" s="417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</row>
    <row r="31" spans="1:46" s="3" customFormat="1" ht="15.95" customHeight="1" x14ac:dyDescent="0.25">
      <c r="A31" s="757"/>
      <c r="B31" s="757"/>
      <c r="C31" s="757"/>
      <c r="D31" s="12"/>
      <c r="E31" s="85"/>
      <c r="F31" s="85"/>
      <c r="G31" s="85"/>
      <c r="H31" s="85"/>
      <c r="I31" s="11" t="s">
        <v>18</v>
      </c>
      <c r="J31" s="19" t="s">
        <v>53</v>
      </c>
      <c r="K31" s="17" t="s">
        <v>28</v>
      </c>
      <c r="L31" s="17"/>
      <c r="M31" s="17" t="s">
        <v>57</v>
      </c>
      <c r="N31" s="19"/>
      <c r="O31" s="19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758"/>
      <c r="AA31" s="756"/>
      <c r="AB31" s="756"/>
      <c r="AC31" s="756"/>
      <c r="AD31" s="417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</row>
    <row r="32" spans="1:46" s="2" customFormat="1" ht="15.95" customHeight="1" x14ac:dyDescent="0.25">
      <c r="A32" s="73"/>
      <c r="B32" s="74"/>
      <c r="C32" s="75"/>
      <c r="D32" s="86"/>
      <c r="E32" s="63"/>
      <c r="F32" s="63"/>
      <c r="G32" s="63"/>
      <c r="H32" s="63"/>
      <c r="I32" s="11" t="s">
        <v>19</v>
      </c>
      <c r="J32" s="19" t="s">
        <v>53</v>
      </c>
      <c r="K32" s="20" t="s">
        <v>658</v>
      </c>
      <c r="L32" s="17"/>
      <c r="M32" s="19"/>
      <c r="N32" s="19"/>
      <c r="O32" s="19"/>
      <c r="P32" s="20"/>
      <c r="Q32" s="85"/>
      <c r="R32" s="85"/>
      <c r="S32" s="85"/>
      <c r="T32" s="85"/>
      <c r="U32" s="85"/>
      <c r="V32" s="85"/>
      <c r="W32" s="85"/>
      <c r="X32" s="85"/>
      <c r="Y32" s="85"/>
      <c r="Z32" s="87"/>
      <c r="AA32" s="8"/>
      <c r="AB32" s="8"/>
      <c r="AD32" s="417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</row>
    <row r="33" spans="1:46" s="2" customFormat="1" ht="15.95" customHeight="1" thickBot="1" x14ac:dyDescent="0.3">
      <c r="A33" s="3"/>
      <c r="B33" s="74"/>
      <c r="C33" s="75"/>
      <c r="D33" s="88"/>
      <c r="E33" s="56"/>
      <c r="F33" s="56"/>
      <c r="G33" s="56"/>
      <c r="H33" s="56"/>
      <c r="I33" s="10" t="s">
        <v>20</v>
      </c>
      <c r="J33" s="21" t="s">
        <v>53</v>
      </c>
      <c r="K33" s="22" t="s">
        <v>659</v>
      </c>
      <c r="L33" s="23"/>
      <c r="M33" s="21"/>
      <c r="N33" s="21"/>
      <c r="O33" s="21"/>
      <c r="P33" s="22"/>
      <c r="Q33" s="45"/>
      <c r="R33" s="45"/>
      <c r="S33" s="45"/>
      <c r="T33" s="45"/>
      <c r="U33" s="45"/>
      <c r="V33" s="45"/>
      <c r="W33" s="45"/>
      <c r="X33" s="45"/>
      <c r="Y33" s="45"/>
      <c r="Z33" s="13"/>
      <c r="AD33" s="417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</row>
    <row r="34" spans="1:46" ht="15.75" customHeight="1" x14ac:dyDescent="0.25">
      <c r="AD34" s="115"/>
    </row>
  </sheetData>
  <mergeCells count="26">
    <mergeCell ref="D28:H28"/>
    <mergeCell ref="V5:Y5"/>
    <mergeCell ref="Z5:AC5"/>
    <mergeCell ref="R4:AC4"/>
    <mergeCell ref="L5:L6"/>
    <mergeCell ref="R5:U5"/>
    <mergeCell ref="E4:E6"/>
    <mergeCell ref="F4:F6"/>
    <mergeCell ref="G4:H4"/>
    <mergeCell ref="G5:G6"/>
    <mergeCell ref="AD4:AD6"/>
    <mergeCell ref="I4:I6"/>
    <mergeCell ref="D4:D6"/>
    <mergeCell ref="J5:J6"/>
    <mergeCell ref="O5:O6"/>
    <mergeCell ref="H5:H6"/>
    <mergeCell ref="M4:Q4"/>
    <mergeCell ref="M5:M6"/>
    <mergeCell ref="N5:N6"/>
    <mergeCell ref="P5:P6"/>
    <mergeCell ref="Q5:Q6"/>
    <mergeCell ref="A3:C4"/>
    <mergeCell ref="A5:A6"/>
    <mergeCell ref="B5:B6"/>
    <mergeCell ref="C5:C6"/>
    <mergeCell ref="K5:K6"/>
  </mergeCells>
  <phoneticPr fontId="0" type="noConversion"/>
  <pageMargins left="7.874015748031496E-2" right="7.874015748031496E-2" top="0.98425196850393704" bottom="0.19685039370078741" header="0.78740157480314965" footer="0.19685039370078741"/>
  <pageSetup paperSize="9" scale="48" orientation="landscape" r:id="rId1"/>
  <headerFooter alignWithMargins="0">
    <oddHeader>&amp;C&amp;"Arial,Tučné"&amp;24Požadavky na kapitálový rozpočet statutárního města Ostravy pro rok  2013 a kapitálový 
výhled na &amp;28léta  2014 - 2016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6"/>
  <sheetViews>
    <sheetView topLeftCell="A23" zoomScale="75" workbookViewId="0">
      <selection activeCell="A33" sqref="A33:XFD36"/>
    </sheetView>
  </sheetViews>
  <sheetFormatPr defaultRowHeight="12.75" x14ac:dyDescent="0.2"/>
  <cols>
    <col min="1" max="3" width="6.7109375" customWidth="1"/>
    <col min="4" max="4" width="46.7109375" customWidth="1"/>
    <col min="5" max="6" width="4.28515625" customWidth="1"/>
    <col min="7" max="8" width="4.85546875" customWidth="1"/>
    <col min="9" max="9" width="13.5703125" customWidth="1"/>
    <col min="10" max="30" width="10.7109375" customWidth="1"/>
  </cols>
  <sheetData>
    <row r="1" spans="1:46" ht="15.75" customHeight="1" x14ac:dyDescent="0.25">
      <c r="AD1" s="691" t="s">
        <v>158</v>
      </c>
    </row>
    <row r="2" spans="1:46" ht="24.75" customHeight="1" x14ac:dyDescent="0.25">
      <c r="A2" s="5"/>
      <c r="D2" s="113" t="s">
        <v>59</v>
      </c>
      <c r="E2" s="114" t="s">
        <v>77</v>
      </c>
      <c r="F2" s="115"/>
      <c r="G2" s="115"/>
      <c r="H2" s="115"/>
      <c r="I2" s="115"/>
      <c r="J2" s="115"/>
      <c r="K2" s="115"/>
      <c r="L2" s="115"/>
      <c r="M2" s="14"/>
      <c r="N2" s="14"/>
      <c r="O2" s="14"/>
      <c r="P2" s="14"/>
      <c r="Q2" s="1"/>
      <c r="AD2" s="4" t="s">
        <v>30</v>
      </c>
    </row>
    <row r="3" spans="1:46" ht="15" customHeight="1" thickBot="1" x14ac:dyDescent="0.25">
      <c r="A3" s="787" t="s">
        <v>52</v>
      </c>
      <c r="B3" s="788"/>
      <c r="C3" s="789"/>
      <c r="I3" s="6" t="s">
        <v>2</v>
      </c>
      <c r="J3" s="6" t="s">
        <v>3</v>
      </c>
      <c r="K3" s="6" t="s">
        <v>4</v>
      </c>
      <c r="L3" s="6" t="s">
        <v>5</v>
      </c>
      <c r="M3" s="6" t="s">
        <v>6</v>
      </c>
      <c r="N3" s="6" t="s">
        <v>7</v>
      </c>
      <c r="O3" s="6" t="s">
        <v>8</v>
      </c>
      <c r="P3" s="7" t="s">
        <v>9</v>
      </c>
      <c r="Q3" s="7" t="s">
        <v>10</v>
      </c>
      <c r="R3" s="7" t="s">
        <v>11</v>
      </c>
      <c r="S3" s="7" t="s">
        <v>12</v>
      </c>
      <c r="T3" s="7" t="s">
        <v>13</v>
      </c>
      <c r="U3" s="7" t="s">
        <v>16</v>
      </c>
      <c r="V3" s="7" t="s">
        <v>21</v>
      </c>
      <c r="W3" s="7" t="s">
        <v>29</v>
      </c>
      <c r="X3" s="7" t="s">
        <v>35</v>
      </c>
      <c r="Y3" s="7" t="s">
        <v>36</v>
      </c>
      <c r="Z3" s="7" t="s">
        <v>37</v>
      </c>
      <c r="AA3" s="7" t="s">
        <v>38</v>
      </c>
      <c r="AB3" s="6" t="s">
        <v>39</v>
      </c>
      <c r="AC3" s="6" t="s">
        <v>43</v>
      </c>
      <c r="AD3" s="6" t="s">
        <v>54</v>
      </c>
    </row>
    <row r="4" spans="1:46" ht="15.75" customHeight="1" thickBot="1" x14ac:dyDescent="0.25">
      <c r="A4" s="790"/>
      <c r="B4" s="791"/>
      <c r="C4" s="792"/>
      <c r="D4" s="806" t="s">
        <v>0</v>
      </c>
      <c r="E4" s="821" t="s">
        <v>44</v>
      </c>
      <c r="F4" s="823" t="s">
        <v>45</v>
      </c>
      <c r="G4" s="825" t="s">
        <v>46</v>
      </c>
      <c r="H4" s="826"/>
      <c r="I4" s="803" t="s">
        <v>32</v>
      </c>
      <c r="J4" s="51" t="s">
        <v>42</v>
      </c>
      <c r="K4" s="51" t="s">
        <v>15</v>
      </c>
      <c r="L4" s="477" t="s">
        <v>14</v>
      </c>
      <c r="M4" s="811" t="s">
        <v>180</v>
      </c>
      <c r="N4" s="812"/>
      <c r="O4" s="812"/>
      <c r="P4" s="812"/>
      <c r="Q4" s="813"/>
      <c r="R4" s="774" t="s">
        <v>190</v>
      </c>
      <c r="S4" s="775"/>
      <c r="T4" s="775"/>
      <c r="U4" s="775"/>
      <c r="V4" s="775"/>
      <c r="W4" s="775"/>
      <c r="X4" s="775"/>
      <c r="Y4" s="775"/>
      <c r="Z4" s="775"/>
      <c r="AA4" s="775"/>
      <c r="AB4" s="775"/>
      <c r="AC4" s="775"/>
      <c r="AD4" s="764" t="s">
        <v>191</v>
      </c>
    </row>
    <row r="5" spans="1:46" ht="21.75" customHeight="1" x14ac:dyDescent="0.2">
      <c r="A5" s="793" t="s">
        <v>49</v>
      </c>
      <c r="B5" s="795" t="s">
        <v>50</v>
      </c>
      <c r="C5" s="797" t="s">
        <v>51</v>
      </c>
      <c r="D5" s="807"/>
      <c r="E5" s="822"/>
      <c r="F5" s="824"/>
      <c r="G5" s="827" t="s">
        <v>47</v>
      </c>
      <c r="H5" s="809" t="s">
        <v>48</v>
      </c>
      <c r="I5" s="804"/>
      <c r="J5" s="799" t="s">
        <v>184</v>
      </c>
      <c r="K5" s="799" t="s">
        <v>186</v>
      </c>
      <c r="L5" s="819" t="s">
        <v>188</v>
      </c>
      <c r="M5" s="830" t="s">
        <v>189</v>
      </c>
      <c r="N5" s="783" t="s">
        <v>55</v>
      </c>
      <c r="O5" s="783" t="s">
        <v>56</v>
      </c>
      <c r="P5" s="779" t="s">
        <v>24</v>
      </c>
      <c r="Q5" s="781" t="s">
        <v>25</v>
      </c>
      <c r="R5" s="771" t="s">
        <v>40</v>
      </c>
      <c r="S5" s="772"/>
      <c r="T5" s="772"/>
      <c r="U5" s="776"/>
      <c r="V5" s="771" t="s">
        <v>162</v>
      </c>
      <c r="W5" s="772"/>
      <c r="X5" s="772"/>
      <c r="Y5" s="773"/>
      <c r="Z5" s="772" t="s">
        <v>181</v>
      </c>
      <c r="AA5" s="772"/>
      <c r="AB5" s="772"/>
      <c r="AC5" s="818"/>
      <c r="AD5" s="801"/>
    </row>
    <row r="6" spans="1:46" ht="39" customHeight="1" thickBot="1" x14ac:dyDescent="0.25">
      <c r="A6" s="794"/>
      <c r="B6" s="796"/>
      <c r="C6" s="798"/>
      <c r="D6" s="808"/>
      <c r="E6" s="831"/>
      <c r="F6" s="832"/>
      <c r="G6" s="833"/>
      <c r="H6" s="829"/>
      <c r="I6" s="805"/>
      <c r="J6" s="800"/>
      <c r="K6" s="800"/>
      <c r="L6" s="820"/>
      <c r="M6" s="770"/>
      <c r="N6" s="814"/>
      <c r="O6" s="784"/>
      <c r="P6" s="780"/>
      <c r="Q6" s="782"/>
      <c r="R6" s="488" t="s">
        <v>22</v>
      </c>
      <c r="S6" s="489" t="s">
        <v>31</v>
      </c>
      <c r="T6" s="50" t="s">
        <v>33</v>
      </c>
      <c r="U6" s="15" t="s">
        <v>34</v>
      </c>
      <c r="V6" s="497" t="s">
        <v>22</v>
      </c>
      <c r="W6" s="498" t="s">
        <v>31</v>
      </c>
      <c r="X6" s="50" t="s">
        <v>33</v>
      </c>
      <c r="Y6" s="15" t="s">
        <v>34</v>
      </c>
      <c r="Z6" s="497" t="s">
        <v>22</v>
      </c>
      <c r="AA6" s="498" t="s">
        <v>31</v>
      </c>
      <c r="AB6" s="50" t="s">
        <v>33</v>
      </c>
      <c r="AC6" s="15" t="s">
        <v>34</v>
      </c>
      <c r="AD6" s="802"/>
    </row>
    <row r="7" spans="1:46" s="53" customFormat="1" ht="26.25" customHeight="1" x14ac:dyDescent="0.25">
      <c r="A7" s="69"/>
      <c r="B7" s="70"/>
      <c r="C7" s="80"/>
      <c r="D7" s="657" t="s">
        <v>517</v>
      </c>
      <c r="E7" s="60" t="s">
        <v>106</v>
      </c>
      <c r="F7" s="61" t="s">
        <v>106</v>
      </c>
      <c r="G7" s="117">
        <v>2013</v>
      </c>
      <c r="H7" s="118">
        <v>2013</v>
      </c>
      <c r="I7" s="142">
        <v>10000</v>
      </c>
      <c r="J7" s="144">
        <v>0</v>
      </c>
      <c r="K7" s="207">
        <v>0</v>
      </c>
      <c r="L7" s="521">
        <v>10000</v>
      </c>
      <c r="M7" s="522">
        <v>0</v>
      </c>
      <c r="N7" s="525">
        <v>5000</v>
      </c>
      <c r="O7" s="523">
        <v>0</v>
      </c>
      <c r="P7" s="148">
        <v>0</v>
      </c>
      <c r="Q7" s="207">
        <v>5000</v>
      </c>
      <c r="R7" s="638">
        <v>0</v>
      </c>
      <c r="S7" s="506">
        <v>0</v>
      </c>
      <c r="T7" s="148">
        <v>0</v>
      </c>
      <c r="U7" s="232">
        <v>0</v>
      </c>
      <c r="V7" s="501">
        <v>0</v>
      </c>
      <c r="W7" s="493">
        <v>0</v>
      </c>
      <c r="X7" s="231">
        <v>0</v>
      </c>
      <c r="Y7" s="230">
        <v>0</v>
      </c>
      <c r="Z7" s="492">
        <v>0</v>
      </c>
      <c r="AA7" s="493">
        <v>0</v>
      </c>
      <c r="AB7" s="231">
        <v>0</v>
      </c>
      <c r="AC7" s="229">
        <v>0</v>
      </c>
      <c r="AD7" s="227">
        <v>0</v>
      </c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</row>
    <row r="8" spans="1:46" s="53" customFormat="1" ht="26.25" customHeight="1" x14ac:dyDescent="0.25">
      <c r="A8" s="69"/>
      <c r="B8" s="70"/>
      <c r="C8" s="80"/>
      <c r="D8" s="637" t="s">
        <v>518</v>
      </c>
      <c r="E8" s="60" t="s">
        <v>106</v>
      </c>
      <c r="F8" s="61" t="s">
        <v>106</v>
      </c>
      <c r="G8" s="117">
        <v>2013</v>
      </c>
      <c r="H8" s="118">
        <v>2013</v>
      </c>
      <c r="I8" s="152">
        <v>2500</v>
      </c>
      <c r="J8" s="144">
        <v>0</v>
      </c>
      <c r="K8" s="207">
        <v>0</v>
      </c>
      <c r="L8" s="544">
        <v>2500</v>
      </c>
      <c r="M8" s="522">
        <v>0</v>
      </c>
      <c r="N8" s="525">
        <v>2500</v>
      </c>
      <c r="O8" s="523">
        <v>0</v>
      </c>
      <c r="P8" s="148">
        <v>0</v>
      </c>
      <c r="Q8" s="207">
        <v>0</v>
      </c>
      <c r="R8" s="638">
        <v>0</v>
      </c>
      <c r="S8" s="506">
        <v>0</v>
      </c>
      <c r="T8" s="148">
        <v>0</v>
      </c>
      <c r="U8" s="232">
        <v>0</v>
      </c>
      <c r="V8" s="501">
        <v>0</v>
      </c>
      <c r="W8" s="493">
        <v>0</v>
      </c>
      <c r="X8" s="231">
        <v>0</v>
      </c>
      <c r="Y8" s="230">
        <v>0</v>
      </c>
      <c r="Z8" s="492">
        <v>0</v>
      </c>
      <c r="AA8" s="493">
        <v>0</v>
      </c>
      <c r="AB8" s="231">
        <v>0</v>
      </c>
      <c r="AC8" s="229">
        <v>0</v>
      </c>
      <c r="AD8" s="227">
        <v>0</v>
      </c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</row>
    <row r="9" spans="1:46" s="53" customFormat="1" ht="26.25" customHeight="1" x14ac:dyDescent="0.25">
      <c r="A9" s="69"/>
      <c r="B9" s="70"/>
      <c r="C9" s="80"/>
      <c r="D9" s="636" t="s">
        <v>519</v>
      </c>
      <c r="E9" s="60" t="s">
        <v>106</v>
      </c>
      <c r="F9" s="61" t="s">
        <v>106</v>
      </c>
      <c r="G9" s="117">
        <v>2013</v>
      </c>
      <c r="H9" s="118">
        <v>2013</v>
      </c>
      <c r="I9" s="142">
        <v>6000</v>
      </c>
      <c r="J9" s="144">
        <v>0</v>
      </c>
      <c r="K9" s="207">
        <v>0</v>
      </c>
      <c r="L9" s="521">
        <v>6000</v>
      </c>
      <c r="M9" s="522">
        <v>0</v>
      </c>
      <c r="N9" s="525">
        <v>1800</v>
      </c>
      <c r="O9" s="523">
        <v>0</v>
      </c>
      <c r="P9" s="148">
        <v>4200</v>
      </c>
      <c r="Q9" s="207">
        <v>0</v>
      </c>
      <c r="R9" s="638">
        <v>0</v>
      </c>
      <c r="S9" s="506">
        <v>0</v>
      </c>
      <c r="T9" s="148">
        <v>0</v>
      </c>
      <c r="U9" s="232">
        <v>0</v>
      </c>
      <c r="V9" s="501">
        <v>0</v>
      </c>
      <c r="W9" s="493">
        <v>0</v>
      </c>
      <c r="X9" s="231">
        <v>0</v>
      </c>
      <c r="Y9" s="230">
        <v>0</v>
      </c>
      <c r="Z9" s="492">
        <v>0</v>
      </c>
      <c r="AA9" s="493">
        <v>0</v>
      </c>
      <c r="AB9" s="231">
        <v>0</v>
      </c>
      <c r="AC9" s="229">
        <v>0</v>
      </c>
      <c r="AD9" s="227">
        <v>0</v>
      </c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</row>
    <row r="10" spans="1:46" s="53" customFormat="1" ht="26.25" customHeight="1" x14ac:dyDescent="0.25">
      <c r="A10" s="69"/>
      <c r="B10" s="70"/>
      <c r="C10" s="80"/>
      <c r="D10" s="636" t="s">
        <v>520</v>
      </c>
      <c r="E10" s="60" t="s">
        <v>106</v>
      </c>
      <c r="F10" s="61" t="s">
        <v>106</v>
      </c>
      <c r="G10" s="117">
        <v>2013</v>
      </c>
      <c r="H10" s="118">
        <v>2013</v>
      </c>
      <c r="I10" s="142">
        <v>800</v>
      </c>
      <c r="J10" s="144">
        <v>0</v>
      </c>
      <c r="K10" s="207">
        <v>0</v>
      </c>
      <c r="L10" s="521">
        <v>800</v>
      </c>
      <c r="M10" s="522">
        <v>0</v>
      </c>
      <c r="N10" s="525">
        <v>800</v>
      </c>
      <c r="O10" s="523">
        <v>0</v>
      </c>
      <c r="P10" s="148">
        <v>0</v>
      </c>
      <c r="Q10" s="207">
        <v>0</v>
      </c>
      <c r="R10" s="638">
        <v>0</v>
      </c>
      <c r="S10" s="506">
        <v>0</v>
      </c>
      <c r="T10" s="148">
        <v>0</v>
      </c>
      <c r="U10" s="232">
        <v>0</v>
      </c>
      <c r="V10" s="501">
        <v>0</v>
      </c>
      <c r="W10" s="493">
        <v>0</v>
      </c>
      <c r="X10" s="231">
        <v>0</v>
      </c>
      <c r="Y10" s="230">
        <v>0</v>
      </c>
      <c r="Z10" s="492">
        <v>0</v>
      </c>
      <c r="AA10" s="493">
        <v>0</v>
      </c>
      <c r="AB10" s="231">
        <v>0</v>
      </c>
      <c r="AC10" s="229">
        <v>0</v>
      </c>
      <c r="AD10" s="227">
        <v>0</v>
      </c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</row>
    <row r="11" spans="1:46" s="53" customFormat="1" ht="26.25" customHeight="1" x14ac:dyDescent="0.25">
      <c r="A11" s="69"/>
      <c r="B11" s="70"/>
      <c r="C11" s="80"/>
      <c r="D11" s="636" t="s">
        <v>521</v>
      </c>
      <c r="E11" s="60" t="s">
        <v>106</v>
      </c>
      <c r="F11" s="61" t="s">
        <v>106</v>
      </c>
      <c r="G11" s="117">
        <v>2013</v>
      </c>
      <c r="H11" s="118">
        <v>2013</v>
      </c>
      <c r="I11" s="142">
        <v>1100</v>
      </c>
      <c r="J11" s="144">
        <v>0</v>
      </c>
      <c r="K11" s="207">
        <v>0</v>
      </c>
      <c r="L11" s="521">
        <v>1100</v>
      </c>
      <c r="M11" s="522">
        <v>0</v>
      </c>
      <c r="N11" s="525">
        <v>1000</v>
      </c>
      <c r="O11" s="523">
        <v>0</v>
      </c>
      <c r="P11" s="148">
        <v>0</v>
      </c>
      <c r="Q11" s="207">
        <v>100</v>
      </c>
      <c r="R11" s="638">
        <v>0</v>
      </c>
      <c r="S11" s="506">
        <v>0</v>
      </c>
      <c r="T11" s="148">
        <v>0</v>
      </c>
      <c r="U11" s="232">
        <v>0</v>
      </c>
      <c r="V11" s="501">
        <v>0</v>
      </c>
      <c r="W11" s="493">
        <v>0</v>
      </c>
      <c r="X11" s="231">
        <v>0</v>
      </c>
      <c r="Y11" s="230">
        <v>0</v>
      </c>
      <c r="Z11" s="492">
        <v>0</v>
      </c>
      <c r="AA11" s="493">
        <v>0</v>
      </c>
      <c r="AB11" s="231">
        <v>0</v>
      </c>
      <c r="AC11" s="229">
        <v>0</v>
      </c>
      <c r="AD11" s="227">
        <v>0</v>
      </c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</row>
    <row r="12" spans="1:46" s="54" customFormat="1" ht="26.25" customHeight="1" x14ac:dyDescent="0.25">
      <c r="A12" s="69"/>
      <c r="B12" s="70"/>
      <c r="C12" s="80"/>
      <c r="D12" s="299" t="s">
        <v>392</v>
      </c>
      <c r="E12" s="60" t="s">
        <v>106</v>
      </c>
      <c r="F12" s="61" t="s">
        <v>106</v>
      </c>
      <c r="G12" s="61">
        <v>2013</v>
      </c>
      <c r="H12" s="62">
        <v>2014</v>
      </c>
      <c r="I12" s="142">
        <v>11000</v>
      </c>
      <c r="J12" s="144">
        <v>0</v>
      </c>
      <c r="K12" s="207">
        <v>0</v>
      </c>
      <c r="L12" s="521">
        <v>1000</v>
      </c>
      <c r="M12" s="522">
        <v>0</v>
      </c>
      <c r="N12" s="525">
        <v>1000</v>
      </c>
      <c r="O12" s="523">
        <v>0</v>
      </c>
      <c r="P12" s="148">
        <v>0</v>
      </c>
      <c r="Q12" s="207">
        <v>0</v>
      </c>
      <c r="R12" s="638">
        <v>0</v>
      </c>
      <c r="S12" s="506">
        <v>0</v>
      </c>
      <c r="T12" s="148">
        <v>0</v>
      </c>
      <c r="U12" s="232">
        <v>10000</v>
      </c>
      <c r="V12" s="501">
        <v>0</v>
      </c>
      <c r="W12" s="493">
        <v>0</v>
      </c>
      <c r="X12" s="231">
        <v>0</v>
      </c>
      <c r="Y12" s="230">
        <v>0</v>
      </c>
      <c r="Z12" s="492">
        <v>0</v>
      </c>
      <c r="AA12" s="493">
        <v>0</v>
      </c>
      <c r="AB12" s="231">
        <v>0</v>
      </c>
      <c r="AC12" s="229">
        <v>0</v>
      </c>
      <c r="AD12" s="227">
        <v>0</v>
      </c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</row>
    <row r="13" spans="1:46" s="54" customFormat="1" ht="26.25" customHeight="1" x14ac:dyDescent="0.25">
      <c r="A13" s="69"/>
      <c r="B13" s="70"/>
      <c r="C13" s="80"/>
      <c r="D13" s="299" t="s">
        <v>393</v>
      </c>
      <c r="E13" s="60" t="s">
        <v>106</v>
      </c>
      <c r="F13" s="61" t="s">
        <v>106</v>
      </c>
      <c r="G13" s="61">
        <v>2014</v>
      </c>
      <c r="H13" s="62">
        <v>2014</v>
      </c>
      <c r="I13" s="142">
        <v>5500</v>
      </c>
      <c r="J13" s="144">
        <v>0</v>
      </c>
      <c r="K13" s="207">
        <v>0</v>
      </c>
      <c r="L13" s="521">
        <v>0</v>
      </c>
      <c r="M13" s="522">
        <v>0</v>
      </c>
      <c r="N13" s="525">
        <v>0</v>
      </c>
      <c r="O13" s="523">
        <v>0</v>
      </c>
      <c r="P13" s="148">
        <v>0</v>
      </c>
      <c r="Q13" s="207">
        <v>0</v>
      </c>
      <c r="R13" s="638">
        <v>413</v>
      </c>
      <c r="S13" s="506">
        <v>0</v>
      </c>
      <c r="T13" s="148">
        <v>5087</v>
      </c>
      <c r="U13" s="232">
        <v>0</v>
      </c>
      <c r="V13" s="501">
        <v>0</v>
      </c>
      <c r="W13" s="493">
        <v>0</v>
      </c>
      <c r="X13" s="231">
        <v>0</v>
      </c>
      <c r="Y13" s="230">
        <v>0</v>
      </c>
      <c r="Z13" s="492">
        <v>0</v>
      </c>
      <c r="AA13" s="493">
        <v>0</v>
      </c>
      <c r="AB13" s="231">
        <v>0</v>
      </c>
      <c r="AC13" s="229">
        <v>0</v>
      </c>
      <c r="AD13" s="227">
        <v>0</v>
      </c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</row>
    <row r="14" spans="1:46" s="54" customFormat="1" ht="26.25" customHeight="1" x14ac:dyDescent="0.25">
      <c r="A14" s="69"/>
      <c r="B14" s="70"/>
      <c r="C14" s="80"/>
      <c r="D14" s="212" t="s">
        <v>394</v>
      </c>
      <c r="E14" s="60" t="s">
        <v>106</v>
      </c>
      <c r="F14" s="61" t="s">
        <v>106</v>
      </c>
      <c r="G14" s="61">
        <v>2015</v>
      </c>
      <c r="H14" s="62">
        <v>2015</v>
      </c>
      <c r="I14" s="142">
        <v>10000</v>
      </c>
      <c r="J14" s="144">
        <v>0</v>
      </c>
      <c r="K14" s="207">
        <v>0</v>
      </c>
      <c r="L14" s="521">
        <f>M14+N14+O14+P14+Q14</f>
        <v>0</v>
      </c>
      <c r="M14" s="522">
        <v>0</v>
      </c>
      <c r="N14" s="525">
        <f>O14+P14+Q14+R14+S14</f>
        <v>0</v>
      </c>
      <c r="O14" s="523">
        <v>0</v>
      </c>
      <c r="P14" s="148">
        <v>0</v>
      </c>
      <c r="Q14" s="207">
        <v>0</v>
      </c>
      <c r="R14" s="638">
        <v>0</v>
      </c>
      <c r="S14" s="506">
        <v>0</v>
      </c>
      <c r="T14" s="148">
        <v>0</v>
      </c>
      <c r="U14" s="232">
        <v>0</v>
      </c>
      <c r="V14" s="501">
        <v>750</v>
      </c>
      <c r="W14" s="493">
        <v>0</v>
      </c>
      <c r="X14" s="231">
        <v>9250</v>
      </c>
      <c r="Y14" s="230">
        <v>0</v>
      </c>
      <c r="Z14" s="492">
        <v>0</v>
      </c>
      <c r="AA14" s="493">
        <v>0</v>
      </c>
      <c r="AB14" s="231">
        <v>0</v>
      </c>
      <c r="AC14" s="229">
        <v>0</v>
      </c>
      <c r="AD14" s="227">
        <v>0</v>
      </c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</row>
    <row r="15" spans="1:46" s="54" customFormat="1" ht="26.25" customHeight="1" x14ac:dyDescent="0.25">
      <c r="A15" s="69"/>
      <c r="B15" s="70"/>
      <c r="C15" s="80"/>
      <c r="D15" s="385" t="s">
        <v>395</v>
      </c>
      <c r="E15" s="60" t="s">
        <v>106</v>
      </c>
      <c r="F15" s="61" t="s">
        <v>106</v>
      </c>
      <c r="G15" s="61">
        <v>2013</v>
      </c>
      <c r="H15" s="62">
        <v>2015</v>
      </c>
      <c r="I15" s="142">
        <v>2600</v>
      </c>
      <c r="J15" s="144">
        <v>0</v>
      </c>
      <c r="K15" s="207">
        <v>0</v>
      </c>
      <c r="L15" s="521">
        <v>600</v>
      </c>
      <c r="M15" s="522">
        <v>0</v>
      </c>
      <c r="N15" s="525">
        <v>600</v>
      </c>
      <c r="O15" s="523">
        <v>0</v>
      </c>
      <c r="P15" s="148">
        <v>0</v>
      </c>
      <c r="Q15" s="207">
        <v>0</v>
      </c>
      <c r="R15" s="638">
        <v>150</v>
      </c>
      <c r="S15" s="506">
        <v>0</v>
      </c>
      <c r="T15" s="148">
        <v>1850</v>
      </c>
      <c r="U15" s="232">
        <v>0</v>
      </c>
      <c r="V15" s="501">
        <v>0</v>
      </c>
      <c r="W15" s="493">
        <v>0</v>
      </c>
      <c r="X15" s="231">
        <v>0</v>
      </c>
      <c r="Y15" s="230">
        <v>0</v>
      </c>
      <c r="Z15" s="492">
        <v>0</v>
      </c>
      <c r="AA15" s="493">
        <v>0</v>
      </c>
      <c r="AB15" s="231">
        <v>0</v>
      </c>
      <c r="AC15" s="229">
        <v>0</v>
      </c>
      <c r="AD15" s="227">
        <v>0</v>
      </c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</row>
    <row r="16" spans="1:46" s="54" customFormat="1" ht="26.25" customHeight="1" x14ac:dyDescent="0.25">
      <c r="A16" s="69"/>
      <c r="B16" s="70"/>
      <c r="C16" s="80"/>
      <c r="D16" s="617" t="s">
        <v>396</v>
      </c>
      <c r="E16" s="60" t="s">
        <v>106</v>
      </c>
      <c r="F16" s="61" t="s">
        <v>106</v>
      </c>
      <c r="G16" s="61">
        <v>2014</v>
      </c>
      <c r="H16" s="62">
        <v>2014</v>
      </c>
      <c r="I16" s="142">
        <v>800</v>
      </c>
      <c r="J16" s="144">
        <v>0</v>
      </c>
      <c r="K16" s="207">
        <v>0</v>
      </c>
      <c r="L16" s="521"/>
      <c r="M16" s="522">
        <v>0</v>
      </c>
      <c r="N16" s="525"/>
      <c r="O16" s="523">
        <v>0</v>
      </c>
      <c r="P16" s="148">
        <v>0</v>
      </c>
      <c r="Q16" s="207">
        <v>0</v>
      </c>
      <c r="R16" s="638">
        <v>600</v>
      </c>
      <c r="S16" s="506">
        <v>0</v>
      </c>
      <c r="T16" s="148">
        <v>0</v>
      </c>
      <c r="U16" s="232">
        <v>200</v>
      </c>
      <c r="V16" s="501">
        <v>0</v>
      </c>
      <c r="W16" s="493">
        <v>0</v>
      </c>
      <c r="X16" s="231">
        <v>0</v>
      </c>
      <c r="Y16" s="230">
        <v>0</v>
      </c>
      <c r="Z16" s="492">
        <v>0</v>
      </c>
      <c r="AA16" s="493">
        <v>0</v>
      </c>
      <c r="AB16" s="231">
        <v>0</v>
      </c>
      <c r="AC16" s="229">
        <v>0</v>
      </c>
      <c r="AD16" s="227">
        <v>0</v>
      </c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</row>
    <row r="17" spans="1:46" s="54" customFormat="1" ht="26.25" customHeight="1" thickBot="1" x14ac:dyDescent="0.3">
      <c r="A17" s="69"/>
      <c r="B17" s="70"/>
      <c r="C17" s="80"/>
      <c r="D17" s="299" t="s">
        <v>397</v>
      </c>
      <c r="E17" s="401" t="s">
        <v>106</v>
      </c>
      <c r="F17" s="351" t="s">
        <v>106</v>
      </c>
      <c r="G17" s="351">
        <v>2013</v>
      </c>
      <c r="H17" s="352">
        <v>2016</v>
      </c>
      <c r="I17" s="142">
        <v>30000</v>
      </c>
      <c r="J17" s="144">
        <v>0</v>
      </c>
      <c r="K17" s="207">
        <v>0</v>
      </c>
      <c r="L17" s="521">
        <v>1500</v>
      </c>
      <c r="M17" s="522">
        <v>0</v>
      </c>
      <c r="N17" s="525">
        <v>1500</v>
      </c>
      <c r="O17" s="536">
        <v>0</v>
      </c>
      <c r="P17" s="148">
        <v>0</v>
      </c>
      <c r="Q17" s="207">
        <v>0</v>
      </c>
      <c r="R17" s="638">
        <v>1500</v>
      </c>
      <c r="S17" s="506">
        <v>0</v>
      </c>
      <c r="T17" s="148">
        <v>0</v>
      </c>
      <c r="U17" s="232">
        <v>0</v>
      </c>
      <c r="V17" s="501">
        <v>1500</v>
      </c>
      <c r="W17" s="493">
        <v>0</v>
      </c>
      <c r="X17" s="231">
        <v>0</v>
      </c>
      <c r="Y17" s="230">
        <v>0</v>
      </c>
      <c r="Z17" s="492">
        <v>1500</v>
      </c>
      <c r="AA17" s="493">
        <v>0</v>
      </c>
      <c r="AB17" s="231">
        <v>0</v>
      </c>
      <c r="AC17" s="229">
        <v>0</v>
      </c>
      <c r="AD17" s="227">
        <v>24000</v>
      </c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</row>
    <row r="18" spans="1:46" s="55" customFormat="1" ht="23.1" customHeight="1" thickBot="1" x14ac:dyDescent="0.3">
      <c r="A18" s="71"/>
      <c r="B18" s="72"/>
      <c r="C18" s="81"/>
      <c r="D18" s="815" t="s">
        <v>1</v>
      </c>
      <c r="E18" s="834"/>
      <c r="F18" s="834"/>
      <c r="G18" s="834"/>
      <c r="H18" s="835"/>
      <c r="I18" s="123">
        <f t="shared" ref="I18:AD18" si="0">SUM(I7:I17)</f>
        <v>80300</v>
      </c>
      <c r="J18" s="124">
        <f t="shared" si="0"/>
        <v>0</v>
      </c>
      <c r="K18" s="125">
        <f t="shared" si="0"/>
        <v>0</v>
      </c>
      <c r="L18" s="485">
        <f t="shared" si="0"/>
        <v>23500</v>
      </c>
      <c r="M18" s="486">
        <f t="shared" si="0"/>
        <v>0</v>
      </c>
      <c r="N18" s="487">
        <f t="shared" si="0"/>
        <v>14200</v>
      </c>
      <c r="O18" s="487">
        <f t="shared" si="0"/>
        <v>0</v>
      </c>
      <c r="P18" s="126">
        <f t="shared" si="0"/>
        <v>4200</v>
      </c>
      <c r="Q18" s="125">
        <f t="shared" si="0"/>
        <v>5100</v>
      </c>
      <c r="R18" s="495">
        <f t="shared" si="0"/>
        <v>2663</v>
      </c>
      <c r="S18" s="496">
        <f t="shared" si="0"/>
        <v>0</v>
      </c>
      <c r="T18" s="129">
        <f t="shared" si="0"/>
        <v>6937</v>
      </c>
      <c r="U18" s="125">
        <f t="shared" si="0"/>
        <v>10200</v>
      </c>
      <c r="V18" s="495">
        <f t="shared" si="0"/>
        <v>2250</v>
      </c>
      <c r="W18" s="496">
        <f t="shared" si="0"/>
        <v>0</v>
      </c>
      <c r="X18" s="126">
        <f t="shared" si="0"/>
        <v>9250</v>
      </c>
      <c r="Y18" s="125">
        <f t="shared" si="0"/>
        <v>0</v>
      </c>
      <c r="Z18" s="495">
        <f t="shared" si="0"/>
        <v>1500</v>
      </c>
      <c r="AA18" s="496">
        <f t="shared" si="0"/>
        <v>0</v>
      </c>
      <c r="AB18" s="126">
        <f t="shared" si="0"/>
        <v>0</v>
      </c>
      <c r="AC18" s="125">
        <f t="shared" si="0"/>
        <v>0</v>
      </c>
      <c r="AD18" s="130">
        <f t="shared" si="0"/>
        <v>24000</v>
      </c>
      <c r="AE18" s="153"/>
    </row>
    <row r="19" spans="1:46" s="55" customFormat="1" ht="7.5" customHeight="1" x14ac:dyDescent="0.25">
      <c r="A19" s="76"/>
      <c r="B19" s="76"/>
      <c r="C19" s="76"/>
      <c r="D19" s="82"/>
      <c r="E19" s="82"/>
      <c r="F19" s="82"/>
      <c r="G19" s="82"/>
      <c r="H19" s="82"/>
      <c r="I19" s="90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91"/>
      <c r="AA19" s="91"/>
      <c r="AB19" s="91"/>
      <c r="AC19" s="91"/>
      <c r="AD19" s="91"/>
    </row>
    <row r="20" spans="1:46" ht="67.5" customHeight="1" x14ac:dyDescent="0.2"/>
    <row r="21" spans="1:46" ht="24.75" customHeight="1" x14ac:dyDescent="0.25">
      <c r="A21" s="5"/>
      <c r="D21" s="113" t="s">
        <v>59</v>
      </c>
      <c r="E21" s="114" t="s">
        <v>78</v>
      </c>
      <c r="F21" s="115"/>
      <c r="G21" s="115"/>
      <c r="H21" s="115"/>
      <c r="I21" s="115"/>
      <c r="J21" s="115"/>
      <c r="K21" s="115"/>
      <c r="L21" s="115"/>
      <c r="M21" s="14"/>
      <c r="N21" s="14"/>
      <c r="O21" s="14"/>
      <c r="P21" s="14"/>
      <c r="Q21" s="1"/>
      <c r="AD21" s="4" t="s">
        <v>30</v>
      </c>
    </row>
    <row r="22" spans="1:46" ht="15" customHeight="1" thickBot="1" x14ac:dyDescent="0.25">
      <c r="A22" s="787" t="s">
        <v>52</v>
      </c>
      <c r="B22" s="788"/>
      <c r="C22" s="789"/>
      <c r="I22" s="6" t="s">
        <v>2</v>
      </c>
      <c r="J22" s="6" t="s">
        <v>3</v>
      </c>
      <c r="K22" s="6" t="s">
        <v>4</v>
      </c>
      <c r="L22" s="6" t="s">
        <v>5</v>
      </c>
      <c r="M22" s="6" t="s">
        <v>6</v>
      </c>
      <c r="N22" s="6" t="s">
        <v>7</v>
      </c>
      <c r="O22" s="6" t="s">
        <v>8</v>
      </c>
      <c r="P22" s="7" t="s">
        <v>9</v>
      </c>
      <c r="Q22" s="7" t="s">
        <v>10</v>
      </c>
      <c r="R22" s="7" t="s">
        <v>11</v>
      </c>
      <c r="S22" s="7" t="s">
        <v>12</v>
      </c>
      <c r="T22" s="7" t="s">
        <v>13</v>
      </c>
      <c r="U22" s="7" t="s">
        <v>16</v>
      </c>
      <c r="V22" s="7" t="s">
        <v>21</v>
      </c>
      <c r="W22" s="7" t="s">
        <v>29</v>
      </c>
      <c r="X22" s="7" t="s">
        <v>35</v>
      </c>
      <c r="Y22" s="7" t="s">
        <v>36</v>
      </c>
      <c r="Z22" s="7" t="s">
        <v>37</v>
      </c>
      <c r="AA22" s="7" t="s">
        <v>38</v>
      </c>
      <c r="AB22" s="6" t="s">
        <v>39</v>
      </c>
      <c r="AC22" s="6" t="s">
        <v>43</v>
      </c>
      <c r="AD22" s="6" t="s">
        <v>54</v>
      </c>
    </row>
    <row r="23" spans="1:46" ht="15.75" customHeight="1" thickBot="1" x14ac:dyDescent="0.25">
      <c r="A23" s="790"/>
      <c r="B23" s="791"/>
      <c r="C23" s="792"/>
      <c r="D23" s="806" t="s">
        <v>0</v>
      </c>
      <c r="E23" s="821" t="s">
        <v>44</v>
      </c>
      <c r="F23" s="823" t="s">
        <v>45</v>
      </c>
      <c r="G23" s="825" t="s">
        <v>46</v>
      </c>
      <c r="H23" s="826"/>
      <c r="I23" s="803" t="s">
        <v>32</v>
      </c>
      <c r="J23" s="51" t="s">
        <v>42</v>
      </c>
      <c r="K23" s="51" t="s">
        <v>15</v>
      </c>
      <c r="L23" s="477" t="s">
        <v>14</v>
      </c>
      <c r="M23" s="811" t="s">
        <v>180</v>
      </c>
      <c r="N23" s="812"/>
      <c r="O23" s="812"/>
      <c r="P23" s="812"/>
      <c r="Q23" s="813"/>
      <c r="R23" s="774" t="s">
        <v>190</v>
      </c>
      <c r="S23" s="775"/>
      <c r="T23" s="775"/>
      <c r="U23" s="775"/>
      <c r="V23" s="775"/>
      <c r="W23" s="775"/>
      <c r="X23" s="775"/>
      <c r="Y23" s="775"/>
      <c r="Z23" s="775"/>
      <c r="AA23" s="775"/>
      <c r="AB23" s="775"/>
      <c r="AC23" s="775"/>
      <c r="AD23" s="764" t="s">
        <v>191</v>
      </c>
    </row>
    <row r="24" spans="1:46" ht="15.75" customHeight="1" x14ac:dyDescent="0.2">
      <c r="A24" s="793" t="s">
        <v>49</v>
      </c>
      <c r="B24" s="795" t="s">
        <v>50</v>
      </c>
      <c r="C24" s="797" t="s">
        <v>51</v>
      </c>
      <c r="D24" s="807"/>
      <c r="E24" s="822"/>
      <c r="F24" s="824"/>
      <c r="G24" s="827" t="s">
        <v>47</v>
      </c>
      <c r="H24" s="809" t="s">
        <v>48</v>
      </c>
      <c r="I24" s="804"/>
      <c r="J24" s="799" t="s">
        <v>184</v>
      </c>
      <c r="K24" s="799" t="s">
        <v>186</v>
      </c>
      <c r="L24" s="819" t="s">
        <v>188</v>
      </c>
      <c r="M24" s="830" t="s">
        <v>189</v>
      </c>
      <c r="N24" s="783" t="s">
        <v>55</v>
      </c>
      <c r="O24" s="783" t="s">
        <v>56</v>
      </c>
      <c r="P24" s="779" t="s">
        <v>24</v>
      </c>
      <c r="Q24" s="781" t="s">
        <v>25</v>
      </c>
      <c r="R24" s="771" t="s">
        <v>40</v>
      </c>
      <c r="S24" s="772"/>
      <c r="T24" s="772"/>
      <c r="U24" s="776"/>
      <c r="V24" s="771" t="s">
        <v>162</v>
      </c>
      <c r="W24" s="772"/>
      <c r="X24" s="772"/>
      <c r="Y24" s="773"/>
      <c r="Z24" s="772" t="s">
        <v>181</v>
      </c>
      <c r="AA24" s="772"/>
      <c r="AB24" s="772"/>
      <c r="AC24" s="818"/>
      <c r="AD24" s="801"/>
    </row>
    <row r="25" spans="1:46" ht="39" customHeight="1" thickBot="1" x14ac:dyDescent="0.25">
      <c r="A25" s="794"/>
      <c r="B25" s="796"/>
      <c r="C25" s="798"/>
      <c r="D25" s="808"/>
      <c r="E25" s="831"/>
      <c r="F25" s="832"/>
      <c r="G25" s="833"/>
      <c r="H25" s="829"/>
      <c r="I25" s="805"/>
      <c r="J25" s="800"/>
      <c r="K25" s="800"/>
      <c r="L25" s="820"/>
      <c r="M25" s="770"/>
      <c r="N25" s="814"/>
      <c r="O25" s="784"/>
      <c r="P25" s="780"/>
      <c r="Q25" s="782"/>
      <c r="R25" s="488" t="s">
        <v>22</v>
      </c>
      <c r="S25" s="489" t="s">
        <v>31</v>
      </c>
      <c r="T25" s="50" t="s">
        <v>33</v>
      </c>
      <c r="U25" s="15" t="s">
        <v>34</v>
      </c>
      <c r="V25" s="497" t="s">
        <v>22</v>
      </c>
      <c r="W25" s="498" t="s">
        <v>31</v>
      </c>
      <c r="X25" s="50" t="s">
        <v>33</v>
      </c>
      <c r="Y25" s="15" t="s">
        <v>34</v>
      </c>
      <c r="Z25" s="497" t="s">
        <v>22</v>
      </c>
      <c r="AA25" s="498" t="s">
        <v>31</v>
      </c>
      <c r="AB25" s="50" t="s">
        <v>33</v>
      </c>
      <c r="AC25" s="15" t="s">
        <v>34</v>
      </c>
      <c r="AD25" s="802"/>
    </row>
    <row r="26" spans="1:46" s="404" customFormat="1" ht="30.75" customHeight="1" x14ac:dyDescent="0.25">
      <c r="A26" s="594">
        <v>3613</v>
      </c>
      <c r="B26" s="595">
        <v>6121</v>
      </c>
      <c r="C26" s="596"/>
      <c r="D26" s="430" t="s">
        <v>320</v>
      </c>
      <c r="E26" s="233" t="s">
        <v>107</v>
      </c>
      <c r="F26" s="204" t="s">
        <v>107</v>
      </c>
      <c r="G26" s="402" t="s">
        <v>86</v>
      </c>
      <c r="H26" s="402" t="s">
        <v>86</v>
      </c>
      <c r="I26" s="291">
        <f>J26+K26+L26+SUM(R26:AD26)</f>
        <v>3300</v>
      </c>
      <c r="J26" s="292">
        <v>0</v>
      </c>
      <c r="K26" s="394">
        <v>124</v>
      </c>
      <c r="L26" s="478">
        <f>M26+N26+O26+P26+Q26</f>
        <v>3176</v>
      </c>
      <c r="M26" s="479">
        <v>0</v>
      </c>
      <c r="N26" s="480">
        <v>1316</v>
      </c>
      <c r="O26" s="480">
        <v>0</v>
      </c>
      <c r="P26" s="395">
        <v>1860</v>
      </c>
      <c r="Q26" s="394">
        <v>0</v>
      </c>
      <c r="R26" s="638">
        <v>0</v>
      </c>
      <c r="S26" s="506">
        <v>0</v>
      </c>
      <c r="T26" s="148">
        <v>0</v>
      </c>
      <c r="U26" s="232">
        <v>0</v>
      </c>
      <c r="V26" s="501">
        <v>0</v>
      </c>
      <c r="W26" s="493">
        <v>0</v>
      </c>
      <c r="X26" s="231">
        <v>0</v>
      </c>
      <c r="Y26" s="230">
        <v>0</v>
      </c>
      <c r="Z26" s="492">
        <v>0</v>
      </c>
      <c r="AA26" s="493">
        <v>0</v>
      </c>
      <c r="AB26" s="231">
        <v>0</v>
      </c>
      <c r="AC26" s="229">
        <v>0</v>
      </c>
      <c r="AD26" s="227">
        <v>0</v>
      </c>
      <c r="AE26" s="406"/>
      <c r="AF26" s="406"/>
      <c r="AG26" s="406"/>
      <c r="AH26" s="406"/>
      <c r="AI26" s="406"/>
      <c r="AJ26" s="406"/>
      <c r="AK26" s="406"/>
      <c r="AL26" s="403"/>
      <c r="AM26" s="403"/>
      <c r="AN26" s="403"/>
      <c r="AO26" s="403"/>
      <c r="AP26" s="403"/>
      <c r="AQ26" s="403"/>
      <c r="AR26" s="403"/>
      <c r="AS26" s="403"/>
      <c r="AT26" s="403"/>
    </row>
    <row r="27" spans="1:46" s="226" customFormat="1" ht="25.5" customHeight="1" x14ac:dyDescent="0.25">
      <c r="A27" s="597">
        <v>5512</v>
      </c>
      <c r="B27" s="598">
        <v>6121</v>
      </c>
      <c r="C27" s="599"/>
      <c r="D27" s="429" t="s">
        <v>321</v>
      </c>
      <c r="E27" s="234" t="s">
        <v>107</v>
      </c>
      <c r="F27" s="205" t="s">
        <v>107</v>
      </c>
      <c r="G27" s="225" t="s">
        <v>86</v>
      </c>
      <c r="H27" s="225" t="s">
        <v>86</v>
      </c>
      <c r="I27" s="227">
        <f>J27+K27+L27+SUM(R27:AD27)</f>
        <v>5700</v>
      </c>
      <c r="J27" s="229">
        <v>0</v>
      </c>
      <c r="K27" s="396">
        <v>200</v>
      </c>
      <c r="L27" s="461">
        <f>M27+N27+O27+P27+Q27</f>
        <v>5500</v>
      </c>
      <c r="M27" s="481">
        <v>0</v>
      </c>
      <c r="N27" s="482">
        <v>5500</v>
      </c>
      <c r="O27" s="482">
        <v>0</v>
      </c>
      <c r="P27" s="231">
        <v>0</v>
      </c>
      <c r="Q27" s="396">
        <v>0</v>
      </c>
      <c r="R27" s="638">
        <v>0</v>
      </c>
      <c r="S27" s="506">
        <v>0</v>
      </c>
      <c r="T27" s="148">
        <v>0</v>
      </c>
      <c r="U27" s="232">
        <v>0</v>
      </c>
      <c r="V27" s="501">
        <v>0</v>
      </c>
      <c r="W27" s="493">
        <v>0</v>
      </c>
      <c r="X27" s="231">
        <v>0</v>
      </c>
      <c r="Y27" s="230">
        <v>0</v>
      </c>
      <c r="Z27" s="492">
        <v>0</v>
      </c>
      <c r="AA27" s="493">
        <v>0</v>
      </c>
      <c r="AB27" s="231">
        <v>0</v>
      </c>
      <c r="AC27" s="229">
        <v>0</v>
      </c>
      <c r="AD27" s="227">
        <v>0</v>
      </c>
      <c r="AE27" s="407"/>
      <c r="AF27" s="407"/>
      <c r="AG27" s="407"/>
      <c r="AH27" s="407"/>
      <c r="AI27" s="407"/>
      <c r="AJ27" s="407"/>
      <c r="AK27" s="407"/>
      <c r="AL27" s="405"/>
      <c r="AM27" s="405"/>
      <c r="AN27" s="405"/>
      <c r="AO27" s="405"/>
      <c r="AP27" s="405"/>
      <c r="AQ27" s="405"/>
      <c r="AR27" s="405"/>
      <c r="AS27" s="405"/>
      <c r="AT27" s="405"/>
    </row>
    <row r="28" spans="1:46" s="226" customFormat="1" ht="25.5" customHeight="1" x14ac:dyDescent="0.25">
      <c r="A28" s="597">
        <v>2212</v>
      </c>
      <c r="B28" s="598">
        <v>6121</v>
      </c>
      <c r="C28" s="599"/>
      <c r="D28" s="176" t="s">
        <v>322</v>
      </c>
      <c r="E28" s="234" t="s">
        <v>107</v>
      </c>
      <c r="F28" s="205" t="s">
        <v>107</v>
      </c>
      <c r="G28" s="225" t="s">
        <v>86</v>
      </c>
      <c r="H28" s="225" t="s">
        <v>86</v>
      </c>
      <c r="I28" s="227">
        <f>J28+K28+L28+SUM(R28:AD28)</f>
        <v>1550</v>
      </c>
      <c r="J28" s="229">
        <v>0</v>
      </c>
      <c r="K28" s="396">
        <v>50</v>
      </c>
      <c r="L28" s="461">
        <f>M28+N28+O28+P28+Q28</f>
        <v>1500</v>
      </c>
      <c r="M28" s="481">
        <v>0</v>
      </c>
      <c r="N28" s="482">
        <v>1500</v>
      </c>
      <c r="O28" s="482">
        <v>0</v>
      </c>
      <c r="P28" s="231">
        <v>0</v>
      </c>
      <c r="Q28" s="396">
        <v>0</v>
      </c>
      <c r="R28" s="638">
        <v>0</v>
      </c>
      <c r="S28" s="506">
        <v>0</v>
      </c>
      <c r="T28" s="148">
        <v>0</v>
      </c>
      <c r="U28" s="232">
        <v>0</v>
      </c>
      <c r="V28" s="501">
        <v>0</v>
      </c>
      <c r="W28" s="493">
        <v>0</v>
      </c>
      <c r="X28" s="231">
        <v>0</v>
      </c>
      <c r="Y28" s="230">
        <v>0</v>
      </c>
      <c r="Z28" s="492">
        <v>0</v>
      </c>
      <c r="AA28" s="493">
        <v>0</v>
      </c>
      <c r="AB28" s="231">
        <v>0</v>
      </c>
      <c r="AC28" s="229">
        <v>0</v>
      </c>
      <c r="AD28" s="227">
        <v>0</v>
      </c>
      <c r="AE28" s="407"/>
      <c r="AF28" s="407"/>
      <c r="AG28" s="407"/>
      <c r="AH28" s="407"/>
      <c r="AI28" s="407"/>
      <c r="AJ28" s="407"/>
      <c r="AK28" s="407"/>
      <c r="AL28" s="405"/>
      <c r="AM28" s="405"/>
      <c r="AN28" s="405"/>
      <c r="AO28" s="405"/>
      <c r="AP28" s="405"/>
      <c r="AQ28" s="405"/>
      <c r="AR28" s="405"/>
      <c r="AS28" s="405"/>
      <c r="AT28" s="405"/>
    </row>
    <row r="29" spans="1:46" s="226" customFormat="1" ht="25.5" customHeight="1" x14ac:dyDescent="0.25">
      <c r="A29" s="597">
        <v>3699</v>
      </c>
      <c r="B29" s="598">
        <v>6121</v>
      </c>
      <c r="C29" s="599"/>
      <c r="D29" s="429" t="s">
        <v>323</v>
      </c>
      <c r="E29" s="234" t="s">
        <v>107</v>
      </c>
      <c r="F29" s="205" t="s">
        <v>107</v>
      </c>
      <c r="G29" s="225" t="s">
        <v>86</v>
      </c>
      <c r="H29" s="225" t="s">
        <v>86</v>
      </c>
      <c r="I29" s="227">
        <f>J29+K29+L29+SUM(R29:AD29)</f>
        <v>2518</v>
      </c>
      <c r="J29" s="229">
        <v>318</v>
      </c>
      <c r="K29" s="396">
        <v>0</v>
      </c>
      <c r="L29" s="461">
        <f>M29+N29+O29+P29+Q29</f>
        <v>2200</v>
      </c>
      <c r="M29" s="481">
        <v>0</v>
      </c>
      <c r="N29" s="482">
        <v>2050</v>
      </c>
      <c r="O29" s="482">
        <v>0</v>
      </c>
      <c r="P29" s="231">
        <v>0</v>
      </c>
      <c r="Q29" s="396">
        <v>150</v>
      </c>
      <c r="R29" s="638">
        <v>0</v>
      </c>
      <c r="S29" s="506">
        <v>0</v>
      </c>
      <c r="T29" s="148">
        <v>0</v>
      </c>
      <c r="U29" s="232">
        <v>0</v>
      </c>
      <c r="V29" s="501">
        <v>0</v>
      </c>
      <c r="W29" s="493">
        <v>0</v>
      </c>
      <c r="X29" s="231">
        <v>0</v>
      </c>
      <c r="Y29" s="230">
        <v>0</v>
      </c>
      <c r="Z29" s="492">
        <v>0</v>
      </c>
      <c r="AA29" s="493">
        <v>0</v>
      </c>
      <c r="AB29" s="231">
        <v>0</v>
      </c>
      <c r="AC29" s="229">
        <v>0</v>
      </c>
      <c r="AD29" s="227">
        <v>0</v>
      </c>
      <c r="AE29" s="407"/>
      <c r="AF29" s="407"/>
      <c r="AG29" s="407"/>
      <c r="AH29" s="407"/>
      <c r="AI29" s="407"/>
      <c r="AJ29" s="407"/>
      <c r="AK29" s="407"/>
      <c r="AL29" s="405"/>
      <c r="AM29" s="405"/>
      <c r="AN29" s="405"/>
      <c r="AO29" s="405"/>
      <c r="AP29" s="405"/>
      <c r="AQ29" s="405"/>
      <c r="AR29" s="405"/>
      <c r="AS29" s="405"/>
      <c r="AT29" s="405"/>
    </row>
    <row r="30" spans="1:46" s="226" customFormat="1" ht="30.75" customHeight="1" thickBot="1" x14ac:dyDescent="0.3">
      <c r="A30" s="597">
        <v>2212</v>
      </c>
      <c r="B30" s="598">
        <v>6121</v>
      </c>
      <c r="C30" s="599"/>
      <c r="D30" s="176" t="s">
        <v>324</v>
      </c>
      <c r="E30" s="234" t="s">
        <v>107</v>
      </c>
      <c r="F30" s="205" t="s">
        <v>107</v>
      </c>
      <c r="G30" s="225" t="s">
        <v>86</v>
      </c>
      <c r="H30" s="225" t="s">
        <v>86</v>
      </c>
      <c r="I30" s="227">
        <f>J30+K30+L30+SUM(R30:AD30)</f>
        <v>2200</v>
      </c>
      <c r="J30" s="229">
        <v>0</v>
      </c>
      <c r="K30" s="396">
        <v>0</v>
      </c>
      <c r="L30" s="461">
        <f>M30+N30+O30+P30+Q30</f>
        <v>2200</v>
      </c>
      <c r="M30" s="481">
        <v>0</v>
      </c>
      <c r="N30" s="482">
        <v>2000</v>
      </c>
      <c r="O30" s="482">
        <v>0</v>
      </c>
      <c r="P30" s="231">
        <v>0</v>
      </c>
      <c r="Q30" s="396">
        <v>200</v>
      </c>
      <c r="R30" s="638">
        <v>0</v>
      </c>
      <c r="S30" s="506">
        <v>0</v>
      </c>
      <c r="T30" s="148">
        <v>0</v>
      </c>
      <c r="U30" s="232">
        <v>0</v>
      </c>
      <c r="V30" s="501">
        <v>0</v>
      </c>
      <c r="W30" s="493">
        <v>0</v>
      </c>
      <c r="X30" s="231">
        <v>0</v>
      </c>
      <c r="Y30" s="230">
        <v>0</v>
      </c>
      <c r="Z30" s="492">
        <v>0</v>
      </c>
      <c r="AA30" s="493">
        <v>0</v>
      </c>
      <c r="AB30" s="231">
        <v>0</v>
      </c>
      <c r="AC30" s="229">
        <v>0</v>
      </c>
      <c r="AD30" s="227">
        <v>0</v>
      </c>
      <c r="AE30" s="407"/>
      <c r="AF30" s="407"/>
      <c r="AG30" s="407"/>
      <c r="AH30" s="407"/>
      <c r="AI30" s="407"/>
      <c r="AJ30" s="407"/>
      <c r="AK30" s="407"/>
      <c r="AL30" s="405"/>
      <c r="AM30" s="405"/>
      <c r="AN30" s="405"/>
      <c r="AO30" s="405"/>
      <c r="AP30" s="405"/>
      <c r="AQ30" s="405"/>
      <c r="AR30" s="405"/>
      <c r="AS30" s="405"/>
      <c r="AT30" s="405"/>
    </row>
    <row r="31" spans="1:46" s="55" customFormat="1" ht="22.5" customHeight="1" thickBot="1" x14ac:dyDescent="0.3">
      <c r="A31" s="71"/>
      <c r="B31" s="72"/>
      <c r="C31" s="81"/>
      <c r="D31" s="815" t="s">
        <v>1</v>
      </c>
      <c r="E31" s="816"/>
      <c r="F31" s="816"/>
      <c r="G31" s="816"/>
      <c r="H31" s="817"/>
      <c r="I31" s="123">
        <f t="shared" ref="I31:AD31" si="1">SUM(I26:I30)</f>
        <v>15268</v>
      </c>
      <c r="J31" s="124">
        <f t="shared" si="1"/>
        <v>318</v>
      </c>
      <c r="K31" s="125">
        <f t="shared" si="1"/>
        <v>374</v>
      </c>
      <c r="L31" s="485">
        <f t="shared" si="1"/>
        <v>14576</v>
      </c>
      <c r="M31" s="486">
        <f t="shared" si="1"/>
        <v>0</v>
      </c>
      <c r="N31" s="487">
        <f t="shared" si="1"/>
        <v>12366</v>
      </c>
      <c r="O31" s="487">
        <f t="shared" si="1"/>
        <v>0</v>
      </c>
      <c r="P31" s="126">
        <f t="shared" si="1"/>
        <v>1860</v>
      </c>
      <c r="Q31" s="125">
        <f t="shared" si="1"/>
        <v>350</v>
      </c>
      <c r="R31" s="495">
        <f t="shared" si="1"/>
        <v>0</v>
      </c>
      <c r="S31" s="496">
        <f t="shared" si="1"/>
        <v>0</v>
      </c>
      <c r="T31" s="129">
        <f t="shared" si="1"/>
        <v>0</v>
      </c>
      <c r="U31" s="125">
        <f t="shared" si="1"/>
        <v>0</v>
      </c>
      <c r="V31" s="495">
        <f t="shared" si="1"/>
        <v>0</v>
      </c>
      <c r="W31" s="496">
        <f t="shared" si="1"/>
        <v>0</v>
      </c>
      <c r="X31" s="126">
        <f t="shared" si="1"/>
        <v>0</v>
      </c>
      <c r="Y31" s="125">
        <f t="shared" si="1"/>
        <v>0</v>
      </c>
      <c r="Z31" s="495">
        <f t="shared" si="1"/>
        <v>0</v>
      </c>
      <c r="AA31" s="496">
        <f t="shared" si="1"/>
        <v>0</v>
      </c>
      <c r="AB31" s="126">
        <f t="shared" si="1"/>
        <v>0</v>
      </c>
      <c r="AC31" s="125">
        <f t="shared" si="1"/>
        <v>0</v>
      </c>
      <c r="AD31" s="130">
        <f t="shared" si="1"/>
        <v>0</v>
      </c>
      <c r="AE31" s="153"/>
    </row>
    <row r="32" spans="1:46" s="55" customFormat="1" ht="7.5" customHeight="1" thickBot="1" x14ac:dyDescent="0.3">
      <c r="A32" s="76"/>
      <c r="B32" s="76"/>
      <c r="C32" s="76"/>
      <c r="D32" s="82"/>
      <c r="E32" s="82"/>
      <c r="F32" s="82"/>
      <c r="G32" s="82"/>
      <c r="H32" s="82"/>
      <c r="I32" s="90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91"/>
      <c r="AA32" s="91"/>
      <c r="AB32" s="91"/>
      <c r="AC32" s="91"/>
      <c r="AD32" s="91"/>
    </row>
    <row r="33" spans="1:46" s="3" customFormat="1" ht="15.95" customHeight="1" x14ac:dyDescent="0.25">
      <c r="A33" s="76"/>
      <c r="B33" s="76"/>
      <c r="C33" s="76"/>
      <c r="D33" s="24" t="s">
        <v>26</v>
      </c>
      <c r="E33" s="84"/>
      <c r="F33" s="84"/>
      <c r="G33" s="84"/>
      <c r="H33" s="84"/>
      <c r="I33" s="9" t="s">
        <v>17</v>
      </c>
      <c r="J33" s="89" t="s">
        <v>53</v>
      </c>
      <c r="K33" s="16" t="s">
        <v>27</v>
      </c>
      <c r="L33" s="16"/>
      <c r="M33" s="16" t="s">
        <v>58</v>
      </c>
      <c r="N33" s="89"/>
      <c r="O33" s="89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755"/>
      <c r="AA33" s="708"/>
      <c r="AB33" s="708"/>
      <c r="AC33" s="756"/>
      <c r="AD33" s="417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</row>
    <row r="34" spans="1:46" s="3" customFormat="1" ht="15.95" customHeight="1" x14ac:dyDescent="0.25">
      <c r="A34" s="757"/>
      <c r="B34" s="757"/>
      <c r="C34" s="757"/>
      <c r="D34" s="12"/>
      <c r="E34" s="85"/>
      <c r="F34" s="85"/>
      <c r="G34" s="85"/>
      <c r="H34" s="85"/>
      <c r="I34" s="11" t="s">
        <v>18</v>
      </c>
      <c r="J34" s="19" t="s">
        <v>53</v>
      </c>
      <c r="K34" s="17" t="s">
        <v>28</v>
      </c>
      <c r="L34" s="17"/>
      <c r="M34" s="17" t="s">
        <v>57</v>
      </c>
      <c r="N34" s="19"/>
      <c r="O34" s="19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758"/>
      <c r="AA34" s="756"/>
      <c r="AB34" s="756"/>
      <c r="AC34" s="756"/>
      <c r="AD34" s="417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</row>
    <row r="35" spans="1:46" s="2" customFormat="1" ht="15.95" customHeight="1" x14ac:dyDescent="0.25">
      <c r="A35" s="73"/>
      <c r="B35" s="74"/>
      <c r="C35" s="75"/>
      <c r="D35" s="86"/>
      <c r="E35" s="63"/>
      <c r="F35" s="63"/>
      <c r="G35" s="63"/>
      <c r="H35" s="63"/>
      <c r="I35" s="11" t="s">
        <v>19</v>
      </c>
      <c r="J35" s="19" t="s">
        <v>53</v>
      </c>
      <c r="K35" s="20" t="s">
        <v>658</v>
      </c>
      <c r="L35" s="17"/>
      <c r="M35" s="19"/>
      <c r="N35" s="19"/>
      <c r="O35" s="19"/>
      <c r="P35" s="20"/>
      <c r="Q35" s="85"/>
      <c r="R35" s="85"/>
      <c r="S35" s="85"/>
      <c r="T35" s="85"/>
      <c r="U35" s="85"/>
      <c r="V35" s="85"/>
      <c r="W35" s="85"/>
      <c r="X35" s="85"/>
      <c r="Y35" s="85"/>
      <c r="Z35" s="87"/>
      <c r="AA35" s="8"/>
      <c r="AB35" s="8"/>
      <c r="AD35" s="417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</row>
    <row r="36" spans="1:46" s="2" customFormat="1" ht="15.95" customHeight="1" thickBot="1" x14ac:dyDescent="0.3">
      <c r="A36" s="3"/>
      <c r="B36" s="74"/>
      <c r="C36" s="75"/>
      <c r="D36" s="88"/>
      <c r="E36" s="56"/>
      <c r="F36" s="56"/>
      <c r="G36" s="56"/>
      <c r="H36" s="56"/>
      <c r="I36" s="10" t="s">
        <v>20</v>
      </c>
      <c r="J36" s="21" t="s">
        <v>53</v>
      </c>
      <c r="K36" s="22" t="s">
        <v>659</v>
      </c>
      <c r="L36" s="23"/>
      <c r="M36" s="21"/>
      <c r="N36" s="21"/>
      <c r="O36" s="21"/>
      <c r="P36" s="22"/>
      <c r="Q36" s="45"/>
      <c r="R36" s="45"/>
      <c r="S36" s="45"/>
      <c r="T36" s="45"/>
      <c r="U36" s="45"/>
      <c r="V36" s="45"/>
      <c r="W36" s="45"/>
      <c r="X36" s="45"/>
      <c r="Y36" s="45"/>
      <c r="Z36" s="13"/>
      <c r="AD36" s="417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</row>
  </sheetData>
  <mergeCells count="52">
    <mergeCell ref="D18:H18"/>
    <mergeCell ref="V5:Y5"/>
    <mergeCell ref="Z5:AC5"/>
    <mergeCell ref="R4:AC4"/>
    <mergeCell ref="L5:L6"/>
    <mergeCell ref="R5:U5"/>
    <mergeCell ref="E4:E6"/>
    <mergeCell ref="F4:F6"/>
    <mergeCell ref="G4:H4"/>
    <mergeCell ref="G5:G6"/>
    <mergeCell ref="AD4:AD6"/>
    <mergeCell ref="I4:I6"/>
    <mergeCell ref="D4:D6"/>
    <mergeCell ref="J5:J6"/>
    <mergeCell ref="O5:O6"/>
    <mergeCell ref="H5:H6"/>
    <mergeCell ref="M4:Q4"/>
    <mergeCell ref="M5:M6"/>
    <mergeCell ref="N5:N6"/>
    <mergeCell ref="P5:P6"/>
    <mergeCell ref="Q5:Q6"/>
    <mergeCell ref="A3:C4"/>
    <mergeCell ref="A5:A6"/>
    <mergeCell ref="B5:B6"/>
    <mergeCell ref="C5:C6"/>
    <mergeCell ref="K5:K6"/>
    <mergeCell ref="A22:C23"/>
    <mergeCell ref="D23:D25"/>
    <mergeCell ref="E23:E25"/>
    <mergeCell ref="F23:F25"/>
    <mergeCell ref="R23:AC23"/>
    <mergeCell ref="N24:N25"/>
    <mergeCell ref="O24:O25"/>
    <mergeCell ref="P24:P25"/>
    <mergeCell ref="Q24:Q25"/>
    <mergeCell ref="R24:U24"/>
    <mergeCell ref="D31:H31"/>
    <mergeCell ref="AD23:AD25"/>
    <mergeCell ref="A24:A25"/>
    <mergeCell ref="B24:B25"/>
    <mergeCell ref="C24:C25"/>
    <mergeCell ref="G24:G25"/>
    <mergeCell ref="H24:H25"/>
    <mergeCell ref="J24:J25"/>
    <mergeCell ref="K24:K25"/>
    <mergeCell ref="L24:L25"/>
    <mergeCell ref="V24:Y24"/>
    <mergeCell ref="Z24:AC24"/>
    <mergeCell ref="M24:M25"/>
    <mergeCell ref="G23:H23"/>
    <mergeCell ref="I23:I25"/>
    <mergeCell ref="M23:Q23"/>
  </mergeCells>
  <phoneticPr fontId="0" type="noConversion"/>
  <pageMargins left="7.874015748031496E-2" right="7.874015748031496E-2" top="0.98425196850393704" bottom="0.19685039370078741" header="0.78740157480314965" footer="0.19685039370078741"/>
  <pageSetup paperSize="9" scale="48" orientation="landscape" r:id="rId1"/>
  <headerFooter alignWithMargins="0">
    <oddHeader>&amp;C&amp;"Arial,Tučné"&amp;24Požadavky na kapitálový rozpočet statutárního města Ostravy pro rok  2013 a kapitálový 
výhled na &amp;28léta  2014 - 2016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41"/>
  <sheetViews>
    <sheetView topLeftCell="A22" zoomScale="75" workbookViewId="0">
      <selection activeCell="A38" sqref="A38:XFD41"/>
    </sheetView>
  </sheetViews>
  <sheetFormatPr defaultRowHeight="12.75" x14ac:dyDescent="0.2"/>
  <cols>
    <col min="1" max="3" width="6.7109375" customWidth="1"/>
    <col min="4" max="4" width="46.7109375" customWidth="1"/>
    <col min="5" max="6" width="4.28515625" customWidth="1"/>
    <col min="7" max="8" width="4.85546875" customWidth="1"/>
    <col min="9" max="9" width="13.5703125" customWidth="1"/>
    <col min="10" max="30" width="10.7109375" customWidth="1"/>
    <col min="31" max="102" width="9.140625" style="259"/>
  </cols>
  <sheetData>
    <row r="1" spans="1:102" ht="17.25" customHeight="1" x14ac:dyDescent="0.25">
      <c r="AD1" s="691" t="s">
        <v>159</v>
      </c>
    </row>
    <row r="2" spans="1:102" ht="24.75" customHeight="1" x14ac:dyDescent="0.25">
      <c r="A2" s="5"/>
      <c r="D2" s="113" t="s">
        <v>59</v>
      </c>
      <c r="E2" s="114" t="s">
        <v>79</v>
      </c>
      <c r="F2" s="115"/>
      <c r="G2" s="115"/>
      <c r="H2" s="115"/>
      <c r="I2" s="115"/>
      <c r="J2" s="115"/>
      <c r="K2" s="115"/>
      <c r="L2" s="115"/>
      <c r="M2" s="14"/>
      <c r="N2" s="14"/>
      <c r="O2" s="14"/>
      <c r="P2" s="14"/>
      <c r="Q2" s="1"/>
      <c r="AD2" s="4" t="s">
        <v>30</v>
      </c>
    </row>
    <row r="3" spans="1:102" ht="15" customHeight="1" thickBot="1" x14ac:dyDescent="0.25">
      <c r="A3" s="787" t="s">
        <v>52</v>
      </c>
      <c r="B3" s="788"/>
      <c r="C3" s="789"/>
      <c r="I3" s="6" t="s">
        <v>2</v>
      </c>
      <c r="J3" s="6" t="s">
        <v>3</v>
      </c>
      <c r="K3" s="6" t="s">
        <v>4</v>
      </c>
      <c r="L3" s="6" t="s">
        <v>5</v>
      </c>
      <c r="M3" s="6" t="s">
        <v>6</v>
      </c>
      <c r="N3" s="6" t="s">
        <v>7</v>
      </c>
      <c r="O3" s="6" t="s">
        <v>8</v>
      </c>
      <c r="P3" s="7" t="s">
        <v>9</v>
      </c>
      <c r="Q3" s="7" t="s">
        <v>10</v>
      </c>
      <c r="R3" s="7" t="s">
        <v>11</v>
      </c>
      <c r="S3" s="7" t="s">
        <v>12</v>
      </c>
      <c r="T3" s="7" t="s">
        <v>13</v>
      </c>
      <c r="U3" s="7" t="s">
        <v>16</v>
      </c>
      <c r="V3" s="7" t="s">
        <v>21</v>
      </c>
      <c r="W3" s="7" t="s">
        <v>29</v>
      </c>
      <c r="X3" s="7" t="s">
        <v>35</v>
      </c>
      <c r="Y3" s="7" t="s">
        <v>36</v>
      </c>
      <c r="Z3" s="7" t="s">
        <v>37</v>
      </c>
      <c r="AA3" s="7" t="s">
        <v>38</v>
      </c>
      <c r="AB3" s="6" t="s">
        <v>39</v>
      </c>
      <c r="AC3" s="6" t="s">
        <v>43</v>
      </c>
      <c r="AD3" s="6" t="s">
        <v>54</v>
      </c>
    </row>
    <row r="4" spans="1:102" ht="15.75" customHeight="1" thickBot="1" x14ac:dyDescent="0.25">
      <c r="A4" s="790"/>
      <c r="B4" s="791"/>
      <c r="C4" s="792"/>
      <c r="D4" s="806" t="s">
        <v>0</v>
      </c>
      <c r="E4" s="821" t="s">
        <v>44</v>
      </c>
      <c r="F4" s="823" t="s">
        <v>45</v>
      </c>
      <c r="G4" s="825" t="s">
        <v>46</v>
      </c>
      <c r="H4" s="826"/>
      <c r="I4" s="803" t="s">
        <v>32</v>
      </c>
      <c r="J4" s="51" t="s">
        <v>42</v>
      </c>
      <c r="K4" s="51" t="s">
        <v>15</v>
      </c>
      <c r="L4" s="477" t="s">
        <v>14</v>
      </c>
      <c r="M4" s="811" t="s">
        <v>180</v>
      </c>
      <c r="N4" s="812"/>
      <c r="O4" s="812"/>
      <c r="P4" s="812"/>
      <c r="Q4" s="813"/>
      <c r="R4" s="774" t="s">
        <v>190</v>
      </c>
      <c r="S4" s="775"/>
      <c r="T4" s="775"/>
      <c r="U4" s="775"/>
      <c r="V4" s="775"/>
      <c r="W4" s="775"/>
      <c r="X4" s="775"/>
      <c r="Y4" s="775"/>
      <c r="Z4" s="775"/>
      <c r="AA4" s="775"/>
      <c r="AB4" s="775"/>
      <c r="AC4" s="775"/>
      <c r="AD4" s="764" t="s">
        <v>191</v>
      </c>
    </row>
    <row r="5" spans="1:102" ht="15.75" customHeight="1" x14ac:dyDescent="0.2">
      <c r="A5" s="793" t="s">
        <v>49</v>
      </c>
      <c r="B5" s="795" t="s">
        <v>50</v>
      </c>
      <c r="C5" s="797" t="s">
        <v>51</v>
      </c>
      <c r="D5" s="807"/>
      <c r="E5" s="822"/>
      <c r="F5" s="824"/>
      <c r="G5" s="827" t="s">
        <v>47</v>
      </c>
      <c r="H5" s="809" t="s">
        <v>48</v>
      </c>
      <c r="I5" s="804"/>
      <c r="J5" s="799" t="s">
        <v>184</v>
      </c>
      <c r="K5" s="799" t="s">
        <v>186</v>
      </c>
      <c r="L5" s="819" t="s">
        <v>188</v>
      </c>
      <c r="M5" s="830" t="s">
        <v>189</v>
      </c>
      <c r="N5" s="783" t="s">
        <v>55</v>
      </c>
      <c r="O5" s="783" t="s">
        <v>56</v>
      </c>
      <c r="P5" s="779" t="s">
        <v>24</v>
      </c>
      <c r="Q5" s="781" t="s">
        <v>25</v>
      </c>
      <c r="R5" s="771" t="s">
        <v>40</v>
      </c>
      <c r="S5" s="772"/>
      <c r="T5" s="772"/>
      <c r="U5" s="776"/>
      <c r="V5" s="771" t="s">
        <v>162</v>
      </c>
      <c r="W5" s="772"/>
      <c r="X5" s="772"/>
      <c r="Y5" s="773"/>
      <c r="Z5" s="772" t="s">
        <v>181</v>
      </c>
      <c r="AA5" s="772"/>
      <c r="AB5" s="772"/>
      <c r="AC5" s="818"/>
      <c r="AD5" s="801"/>
    </row>
    <row r="6" spans="1:102" ht="39" customHeight="1" thickBot="1" x14ac:dyDescent="0.25">
      <c r="A6" s="794"/>
      <c r="B6" s="796"/>
      <c r="C6" s="798"/>
      <c r="D6" s="808"/>
      <c r="E6" s="822"/>
      <c r="F6" s="824"/>
      <c r="G6" s="828"/>
      <c r="H6" s="810"/>
      <c r="I6" s="805"/>
      <c r="J6" s="800"/>
      <c r="K6" s="800"/>
      <c r="L6" s="820"/>
      <c r="M6" s="770"/>
      <c r="N6" s="814"/>
      <c r="O6" s="784"/>
      <c r="P6" s="780"/>
      <c r="Q6" s="782"/>
      <c r="R6" s="488" t="s">
        <v>22</v>
      </c>
      <c r="S6" s="489" t="s">
        <v>31</v>
      </c>
      <c r="T6" s="50" t="s">
        <v>33</v>
      </c>
      <c r="U6" s="15" t="s">
        <v>34</v>
      </c>
      <c r="V6" s="497" t="s">
        <v>22</v>
      </c>
      <c r="W6" s="498" t="s">
        <v>31</v>
      </c>
      <c r="X6" s="50" t="s">
        <v>33</v>
      </c>
      <c r="Y6" s="15" t="s">
        <v>34</v>
      </c>
      <c r="Z6" s="497" t="s">
        <v>22</v>
      </c>
      <c r="AA6" s="498" t="s">
        <v>31</v>
      </c>
      <c r="AB6" s="50" t="s">
        <v>33</v>
      </c>
      <c r="AC6" s="15" t="s">
        <v>34</v>
      </c>
      <c r="AD6" s="802"/>
    </row>
    <row r="7" spans="1:102" s="53" customFormat="1" ht="25.5" customHeight="1" x14ac:dyDescent="0.25">
      <c r="A7" s="237"/>
      <c r="B7" s="238"/>
      <c r="C7" s="239"/>
      <c r="D7" s="211" t="s">
        <v>325</v>
      </c>
      <c r="E7" s="345" t="s">
        <v>108</v>
      </c>
      <c r="F7" s="346" t="s">
        <v>108</v>
      </c>
      <c r="G7" s="58">
        <v>2013</v>
      </c>
      <c r="H7" s="59">
        <v>2013</v>
      </c>
      <c r="I7" s="131">
        <v>3500</v>
      </c>
      <c r="J7" s="216">
        <v>0</v>
      </c>
      <c r="K7" s="408">
        <v>0</v>
      </c>
      <c r="L7" s="518">
        <v>3500</v>
      </c>
      <c r="M7" s="519">
        <v>0</v>
      </c>
      <c r="N7" s="520">
        <v>3500</v>
      </c>
      <c r="O7" s="520">
        <v>0</v>
      </c>
      <c r="P7" s="208">
        <v>0</v>
      </c>
      <c r="Q7" s="285">
        <v>0</v>
      </c>
      <c r="R7" s="677">
        <v>0</v>
      </c>
      <c r="S7" s="504">
        <v>0</v>
      </c>
      <c r="T7" s="208">
        <v>0</v>
      </c>
      <c r="U7" s="285">
        <v>0</v>
      </c>
      <c r="V7" s="677">
        <v>0</v>
      </c>
      <c r="W7" s="504">
        <v>0</v>
      </c>
      <c r="X7" s="208">
        <v>0</v>
      </c>
      <c r="Y7" s="285">
        <v>0</v>
      </c>
      <c r="Z7" s="677">
        <v>0</v>
      </c>
      <c r="AA7" s="504">
        <v>0</v>
      </c>
      <c r="AB7" s="208">
        <v>0</v>
      </c>
      <c r="AC7" s="285">
        <v>0</v>
      </c>
      <c r="AD7" s="131">
        <v>0</v>
      </c>
      <c r="AE7" s="286"/>
      <c r="AF7" s="286"/>
      <c r="AG7" s="286"/>
      <c r="AH7" s="286"/>
      <c r="AI7" s="286"/>
      <c r="AJ7" s="286"/>
      <c r="AK7" s="259"/>
      <c r="AL7" s="259"/>
      <c r="AM7" s="259"/>
      <c r="AN7" s="259"/>
      <c r="AO7" s="259"/>
      <c r="AP7" s="259"/>
      <c r="AQ7" s="259"/>
      <c r="AR7" s="259"/>
      <c r="AS7" s="259"/>
      <c r="AT7" s="259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</row>
    <row r="8" spans="1:102" s="54" customFormat="1" ht="25.5" customHeight="1" x14ac:dyDescent="0.25">
      <c r="A8" s="240"/>
      <c r="B8" s="241"/>
      <c r="C8" s="210"/>
      <c r="D8" s="211" t="s">
        <v>326</v>
      </c>
      <c r="E8" s="159" t="s">
        <v>108</v>
      </c>
      <c r="F8" s="160" t="s">
        <v>108</v>
      </c>
      <c r="G8" s="61">
        <v>2013</v>
      </c>
      <c r="H8" s="62">
        <v>2013</v>
      </c>
      <c r="I8" s="142">
        <v>1300</v>
      </c>
      <c r="J8" s="215">
        <v>0</v>
      </c>
      <c r="K8" s="409">
        <v>0</v>
      </c>
      <c r="L8" s="521">
        <v>1300</v>
      </c>
      <c r="M8" s="522">
        <v>0</v>
      </c>
      <c r="N8" s="523">
        <v>1300</v>
      </c>
      <c r="O8" s="523">
        <v>0</v>
      </c>
      <c r="P8" s="148">
        <v>0</v>
      </c>
      <c r="Q8" s="207">
        <v>0</v>
      </c>
      <c r="R8" s="638">
        <v>0</v>
      </c>
      <c r="S8" s="506">
        <v>0</v>
      </c>
      <c r="T8" s="148">
        <v>0</v>
      </c>
      <c r="U8" s="207">
        <v>0</v>
      </c>
      <c r="V8" s="638">
        <v>0</v>
      </c>
      <c r="W8" s="506">
        <v>0</v>
      </c>
      <c r="X8" s="148">
        <v>0</v>
      </c>
      <c r="Y8" s="207">
        <v>0</v>
      </c>
      <c r="Z8" s="638">
        <v>0</v>
      </c>
      <c r="AA8" s="506">
        <v>0</v>
      </c>
      <c r="AB8" s="148">
        <v>0</v>
      </c>
      <c r="AC8" s="207">
        <v>0</v>
      </c>
      <c r="AD8" s="142">
        <v>0</v>
      </c>
      <c r="AE8" s="286"/>
      <c r="AF8" s="286"/>
      <c r="AG8" s="286"/>
      <c r="AH8" s="286"/>
      <c r="AI8" s="286"/>
      <c r="AJ8" s="286"/>
      <c r="AK8" s="259"/>
      <c r="AL8" s="259"/>
      <c r="AM8" s="259"/>
      <c r="AN8" s="259"/>
      <c r="AO8" s="259"/>
      <c r="AP8" s="259"/>
      <c r="AQ8" s="259"/>
      <c r="AR8" s="259"/>
      <c r="AS8" s="259"/>
      <c r="AT8" s="259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</row>
    <row r="9" spans="1:102" s="54" customFormat="1" ht="25.5" customHeight="1" x14ac:dyDescent="0.25">
      <c r="A9" s="240"/>
      <c r="B9" s="241"/>
      <c r="C9" s="210"/>
      <c r="D9" s="211" t="s">
        <v>327</v>
      </c>
      <c r="E9" s="159" t="s">
        <v>108</v>
      </c>
      <c r="F9" s="160" t="s">
        <v>108</v>
      </c>
      <c r="G9" s="61">
        <v>2013</v>
      </c>
      <c r="H9" s="62">
        <v>2013</v>
      </c>
      <c r="I9" s="142">
        <v>1800</v>
      </c>
      <c r="J9" s="215">
        <v>0</v>
      </c>
      <c r="K9" s="409">
        <v>0</v>
      </c>
      <c r="L9" s="521">
        <v>1800</v>
      </c>
      <c r="M9" s="522">
        <v>0</v>
      </c>
      <c r="N9" s="523">
        <v>1800</v>
      </c>
      <c r="O9" s="523">
        <v>0</v>
      </c>
      <c r="P9" s="148">
        <v>0</v>
      </c>
      <c r="Q9" s="207">
        <v>0</v>
      </c>
      <c r="R9" s="638">
        <v>0</v>
      </c>
      <c r="S9" s="506">
        <v>0</v>
      </c>
      <c r="T9" s="148">
        <v>0</v>
      </c>
      <c r="U9" s="207">
        <v>0</v>
      </c>
      <c r="V9" s="638">
        <v>0</v>
      </c>
      <c r="W9" s="506">
        <v>0</v>
      </c>
      <c r="X9" s="148">
        <v>0</v>
      </c>
      <c r="Y9" s="207">
        <v>0</v>
      </c>
      <c r="Z9" s="638">
        <v>0</v>
      </c>
      <c r="AA9" s="506">
        <v>0</v>
      </c>
      <c r="AB9" s="148">
        <v>0</v>
      </c>
      <c r="AC9" s="207">
        <v>0</v>
      </c>
      <c r="AD9" s="142">
        <v>0</v>
      </c>
      <c r="AE9" s="286"/>
      <c r="AF9" s="286"/>
      <c r="AG9" s="286"/>
      <c r="AH9" s="286"/>
      <c r="AI9" s="286"/>
      <c r="AJ9" s="286"/>
      <c r="AK9" s="259"/>
      <c r="AL9" s="259"/>
      <c r="AM9" s="259"/>
      <c r="AN9" s="259"/>
      <c r="AO9" s="259"/>
      <c r="AP9" s="259"/>
      <c r="AQ9" s="259"/>
      <c r="AR9" s="259"/>
      <c r="AS9" s="259"/>
      <c r="AT9" s="259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</row>
    <row r="10" spans="1:102" s="54" customFormat="1" ht="25.5" customHeight="1" x14ac:dyDescent="0.25">
      <c r="A10" s="240"/>
      <c r="B10" s="241"/>
      <c r="C10" s="210"/>
      <c r="D10" s="242" t="s">
        <v>328</v>
      </c>
      <c r="E10" s="159" t="s">
        <v>108</v>
      </c>
      <c r="F10" s="160" t="s">
        <v>108</v>
      </c>
      <c r="G10" s="61">
        <v>2013</v>
      </c>
      <c r="H10" s="62">
        <v>2013</v>
      </c>
      <c r="I10" s="142">
        <v>41500</v>
      </c>
      <c r="J10" s="215">
        <v>0</v>
      </c>
      <c r="K10" s="409">
        <v>0</v>
      </c>
      <c r="L10" s="521">
        <v>41500</v>
      </c>
      <c r="M10" s="522">
        <v>0</v>
      </c>
      <c r="N10" s="523">
        <v>41500</v>
      </c>
      <c r="O10" s="523">
        <v>0</v>
      </c>
      <c r="P10" s="148">
        <v>0</v>
      </c>
      <c r="Q10" s="207">
        <v>0</v>
      </c>
      <c r="R10" s="638">
        <v>0</v>
      </c>
      <c r="S10" s="506">
        <v>0</v>
      </c>
      <c r="T10" s="148">
        <v>0</v>
      </c>
      <c r="U10" s="207">
        <v>0</v>
      </c>
      <c r="V10" s="638">
        <v>0</v>
      </c>
      <c r="W10" s="506">
        <v>0</v>
      </c>
      <c r="X10" s="148">
        <v>0</v>
      </c>
      <c r="Y10" s="207">
        <v>0</v>
      </c>
      <c r="Z10" s="638">
        <v>0</v>
      </c>
      <c r="AA10" s="506">
        <v>0</v>
      </c>
      <c r="AB10" s="148">
        <v>0</v>
      </c>
      <c r="AC10" s="207">
        <v>0</v>
      </c>
      <c r="AD10" s="142">
        <v>0</v>
      </c>
      <c r="AE10" s="286"/>
      <c r="AF10" s="286"/>
      <c r="AG10" s="286"/>
      <c r="AH10" s="286"/>
      <c r="AI10" s="286"/>
      <c r="AJ10" s="286"/>
      <c r="AK10" s="259"/>
      <c r="AL10" s="259"/>
      <c r="AM10" s="259"/>
      <c r="AN10" s="259"/>
      <c r="AO10" s="259"/>
      <c r="AP10" s="259"/>
      <c r="AQ10" s="259"/>
      <c r="AR10" s="259"/>
      <c r="AS10" s="259"/>
      <c r="AT10" s="259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</row>
    <row r="11" spans="1:102" s="54" customFormat="1" ht="25.5" customHeight="1" x14ac:dyDescent="0.25">
      <c r="A11" s="240"/>
      <c r="B11" s="241"/>
      <c r="C11" s="210"/>
      <c r="D11" s="242" t="s">
        <v>329</v>
      </c>
      <c r="E11" s="159" t="s">
        <v>108</v>
      </c>
      <c r="F11" s="160" t="s">
        <v>108</v>
      </c>
      <c r="G11" s="61">
        <v>2013</v>
      </c>
      <c r="H11" s="62">
        <v>2013</v>
      </c>
      <c r="I11" s="142">
        <v>21500</v>
      </c>
      <c r="J11" s="215">
        <v>0</v>
      </c>
      <c r="K11" s="409">
        <v>0</v>
      </c>
      <c r="L11" s="521">
        <v>21500</v>
      </c>
      <c r="M11" s="522">
        <v>0</v>
      </c>
      <c r="N11" s="523">
        <v>21500</v>
      </c>
      <c r="O11" s="523">
        <v>0</v>
      </c>
      <c r="P11" s="148">
        <v>0</v>
      </c>
      <c r="Q11" s="207">
        <v>0</v>
      </c>
      <c r="R11" s="638">
        <v>0</v>
      </c>
      <c r="S11" s="506">
        <v>0</v>
      </c>
      <c r="T11" s="148">
        <v>0</v>
      </c>
      <c r="U11" s="207">
        <v>0</v>
      </c>
      <c r="V11" s="638">
        <v>0</v>
      </c>
      <c r="W11" s="506">
        <v>0</v>
      </c>
      <c r="X11" s="148">
        <v>0</v>
      </c>
      <c r="Y11" s="207">
        <v>0</v>
      </c>
      <c r="Z11" s="638">
        <v>0</v>
      </c>
      <c r="AA11" s="506">
        <v>0</v>
      </c>
      <c r="AB11" s="148">
        <v>0</v>
      </c>
      <c r="AC11" s="207">
        <v>0</v>
      </c>
      <c r="AD11" s="142">
        <v>0</v>
      </c>
      <c r="AE11" s="286"/>
      <c r="AF11" s="286"/>
      <c r="AG11" s="286"/>
      <c r="AH11" s="286"/>
      <c r="AI11" s="286"/>
      <c r="AJ11" s="286"/>
      <c r="AK11" s="259"/>
      <c r="AL11" s="259"/>
      <c r="AM11" s="259"/>
      <c r="AN11" s="259"/>
      <c r="AO11" s="259"/>
      <c r="AP11" s="259"/>
      <c r="AQ11" s="259"/>
      <c r="AR11" s="259"/>
      <c r="AS11" s="259"/>
      <c r="AT11" s="259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</row>
    <row r="12" spans="1:102" s="54" customFormat="1" ht="25.5" customHeight="1" x14ac:dyDescent="0.25">
      <c r="A12" s="240"/>
      <c r="B12" s="241"/>
      <c r="C12" s="210"/>
      <c r="D12" s="242" t="s">
        <v>330</v>
      </c>
      <c r="E12" s="159" t="s">
        <v>108</v>
      </c>
      <c r="F12" s="160" t="s">
        <v>108</v>
      </c>
      <c r="G12" s="61">
        <v>2013</v>
      </c>
      <c r="H12" s="62">
        <v>2013</v>
      </c>
      <c r="I12" s="142">
        <v>7500</v>
      </c>
      <c r="J12" s="215">
        <v>0</v>
      </c>
      <c r="K12" s="409">
        <v>0</v>
      </c>
      <c r="L12" s="521">
        <v>7500</v>
      </c>
      <c r="M12" s="522">
        <v>0</v>
      </c>
      <c r="N12" s="523">
        <v>7500</v>
      </c>
      <c r="O12" s="523">
        <v>0</v>
      </c>
      <c r="P12" s="148">
        <v>0</v>
      </c>
      <c r="Q12" s="207">
        <v>0</v>
      </c>
      <c r="R12" s="638">
        <v>0</v>
      </c>
      <c r="S12" s="506">
        <v>0</v>
      </c>
      <c r="T12" s="148">
        <v>0</v>
      </c>
      <c r="U12" s="207">
        <v>0</v>
      </c>
      <c r="V12" s="638">
        <v>0</v>
      </c>
      <c r="W12" s="506">
        <v>0</v>
      </c>
      <c r="X12" s="148">
        <v>0</v>
      </c>
      <c r="Y12" s="207">
        <v>0</v>
      </c>
      <c r="Z12" s="638">
        <v>0</v>
      </c>
      <c r="AA12" s="506">
        <v>0</v>
      </c>
      <c r="AB12" s="148">
        <v>0</v>
      </c>
      <c r="AC12" s="207">
        <v>0</v>
      </c>
      <c r="AD12" s="142">
        <v>0</v>
      </c>
      <c r="AE12" s="286"/>
      <c r="AF12" s="286"/>
      <c r="AG12" s="286"/>
      <c r="AH12" s="286"/>
      <c r="AI12" s="286"/>
      <c r="AJ12" s="286"/>
      <c r="AK12" s="259"/>
      <c r="AL12" s="259"/>
      <c r="AM12" s="259"/>
      <c r="AN12" s="259"/>
      <c r="AO12" s="259"/>
      <c r="AP12" s="259"/>
      <c r="AQ12" s="259"/>
      <c r="AR12" s="259"/>
      <c r="AS12" s="259"/>
      <c r="AT12" s="259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</row>
    <row r="13" spans="1:102" s="54" customFormat="1" ht="25.5" customHeight="1" thickBot="1" x14ac:dyDescent="0.3">
      <c r="A13" s="240"/>
      <c r="B13" s="241"/>
      <c r="C13" s="210"/>
      <c r="D13" s="242" t="s">
        <v>331</v>
      </c>
      <c r="E13" s="159" t="s">
        <v>108</v>
      </c>
      <c r="F13" s="160" t="s">
        <v>108</v>
      </c>
      <c r="G13" s="61">
        <v>2013</v>
      </c>
      <c r="H13" s="62">
        <v>2013</v>
      </c>
      <c r="I13" s="142">
        <v>2450</v>
      </c>
      <c r="J13" s="215">
        <v>0</v>
      </c>
      <c r="K13" s="409">
        <v>0</v>
      </c>
      <c r="L13" s="521">
        <v>2450</v>
      </c>
      <c r="M13" s="522">
        <v>0</v>
      </c>
      <c r="N13" s="523">
        <v>600</v>
      </c>
      <c r="O13" s="523">
        <v>0</v>
      </c>
      <c r="P13" s="148">
        <v>1850</v>
      </c>
      <c r="Q13" s="207">
        <v>0</v>
      </c>
      <c r="R13" s="638">
        <v>0</v>
      </c>
      <c r="S13" s="506">
        <v>0</v>
      </c>
      <c r="T13" s="148">
        <v>0</v>
      </c>
      <c r="U13" s="207">
        <v>0</v>
      </c>
      <c r="V13" s="638">
        <v>0</v>
      </c>
      <c r="W13" s="506">
        <v>0</v>
      </c>
      <c r="X13" s="148">
        <v>0</v>
      </c>
      <c r="Y13" s="207">
        <v>0</v>
      </c>
      <c r="Z13" s="638">
        <v>0</v>
      </c>
      <c r="AA13" s="506">
        <v>0</v>
      </c>
      <c r="AB13" s="148">
        <v>0</v>
      </c>
      <c r="AC13" s="207">
        <v>0</v>
      </c>
      <c r="AD13" s="142">
        <v>0</v>
      </c>
      <c r="AE13" s="286"/>
      <c r="AF13" s="286"/>
      <c r="AG13" s="286"/>
      <c r="AH13" s="286"/>
      <c r="AI13" s="286"/>
      <c r="AJ13" s="286"/>
      <c r="AK13" s="259"/>
      <c r="AL13" s="259"/>
      <c r="AM13" s="259"/>
      <c r="AN13" s="259"/>
      <c r="AO13" s="259"/>
      <c r="AP13" s="259"/>
      <c r="AQ13" s="259"/>
      <c r="AR13" s="259"/>
      <c r="AS13" s="259"/>
      <c r="AT13" s="259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</row>
    <row r="14" spans="1:102" s="55" customFormat="1" ht="23.1" customHeight="1" thickBot="1" x14ac:dyDescent="0.3">
      <c r="A14" s="71"/>
      <c r="B14" s="72"/>
      <c r="C14" s="81"/>
      <c r="D14" s="815" t="s">
        <v>1</v>
      </c>
      <c r="E14" s="816"/>
      <c r="F14" s="816"/>
      <c r="G14" s="816"/>
      <c r="H14" s="817"/>
      <c r="I14" s="123">
        <f t="shared" ref="I14:AD14" si="0">SUM(I7:I13)</f>
        <v>79550</v>
      </c>
      <c r="J14" s="124">
        <f t="shared" si="0"/>
        <v>0</v>
      </c>
      <c r="K14" s="125">
        <f t="shared" si="0"/>
        <v>0</v>
      </c>
      <c r="L14" s="485">
        <f t="shared" si="0"/>
        <v>79550</v>
      </c>
      <c r="M14" s="486">
        <f t="shared" si="0"/>
        <v>0</v>
      </c>
      <c r="N14" s="487">
        <f t="shared" si="0"/>
        <v>77700</v>
      </c>
      <c r="O14" s="487">
        <f t="shared" si="0"/>
        <v>0</v>
      </c>
      <c r="P14" s="126">
        <f t="shared" si="0"/>
        <v>1850</v>
      </c>
      <c r="Q14" s="125">
        <f t="shared" si="0"/>
        <v>0</v>
      </c>
      <c r="R14" s="495">
        <f t="shared" si="0"/>
        <v>0</v>
      </c>
      <c r="S14" s="496">
        <f t="shared" si="0"/>
        <v>0</v>
      </c>
      <c r="T14" s="129">
        <f t="shared" si="0"/>
        <v>0</v>
      </c>
      <c r="U14" s="125">
        <f t="shared" si="0"/>
        <v>0</v>
      </c>
      <c r="V14" s="495">
        <f t="shared" si="0"/>
        <v>0</v>
      </c>
      <c r="W14" s="496">
        <f t="shared" si="0"/>
        <v>0</v>
      </c>
      <c r="X14" s="126">
        <f t="shared" si="0"/>
        <v>0</v>
      </c>
      <c r="Y14" s="125">
        <f t="shared" si="0"/>
        <v>0</v>
      </c>
      <c r="Z14" s="495">
        <f t="shared" si="0"/>
        <v>0</v>
      </c>
      <c r="AA14" s="496">
        <f t="shared" si="0"/>
        <v>0</v>
      </c>
      <c r="AB14" s="126">
        <f t="shared" si="0"/>
        <v>0</v>
      </c>
      <c r="AC14" s="125">
        <f t="shared" si="0"/>
        <v>0</v>
      </c>
      <c r="AD14" s="130">
        <f t="shared" si="0"/>
        <v>0</v>
      </c>
      <c r="AE14" s="286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</row>
    <row r="15" spans="1:102" s="55" customFormat="1" ht="7.5" customHeight="1" x14ac:dyDescent="0.25">
      <c r="A15" s="76"/>
      <c r="B15" s="76"/>
      <c r="C15" s="76"/>
      <c r="D15" s="82"/>
      <c r="E15" s="82"/>
      <c r="F15" s="82"/>
      <c r="G15" s="82"/>
      <c r="H15" s="82"/>
      <c r="I15" s="90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91"/>
      <c r="AA15" s="91"/>
      <c r="AB15" s="91"/>
      <c r="AC15" s="91"/>
      <c r="AD15" s="91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</row>
    <row r="16" spans="1:102" ht="62.25" customHeight="1" x14ac:dyDescent="0.2"/>
    <row r="17" spans="1:102" ht="24.75" customHeight="1" x14ac:dyDescent="0.25">
      <c r="A17" s="5"/>
      <c r="D17" s="113" t="s">
        <v>59</v>
      </c>
      <c r="E17" s="114" t="s">
        <v>80</v>
      </c>
      <c r="F17" s="115"/>
      <c r="G17" s="115"/>
      <c r="H17" s="115"/>
      <c r="I17" s="115"/>
      <c r="J17" s="115"/>
      <c r="K17" s="115"/>
      <c r="L17" s="115"/>
      <c r="M17" s="14"/>
      <c r="N17" s="14"/>
      <c r="O17" s="14"/>
      <c r="P17" s="14"/>
      <c r="Q17" s="1"/>
      <c r="AD17" s="4" t="s">
        <v>30</v>
      </c>
    </row>
    <row r="18" spans="1:102" ht="15" customHeight="1" thickBot="1" x14ac:dyDescent="0.25">
      <c r="A18" s="787" t="s">
        <v>52</v>
      </c>
      <c r="B18" s="788"/>
      <c r="C18" s="789"/>
      <c r="I18" s="6" t="s">
        <v>2</v>
      </c>
      <c r="J18" s="6" t="s">
        <v>3</v>
      </c>
      <c r="K18" s="6" t="s">
        <v>4</v>
      </c>
      <c r="L18" s="6" t="s">
        <v>5</v>
      </c>
      <c r="M18" s="6" t="s">
        <v>6</v>
      </c>
      <c r="N18" s="6" t="s">
        <v>7</v>
      </c>
      <c r="O18" s="6" t="s">
        <v>8</v>
      </c>
      <c r="P18" s="7" t="s">
        <v>9</v>
      </c>
      <c r="Q18" s="7" t="s">
        <v>10</v>
      </c>
      <c r="R18" s="7" t="s">
        <v>11</v>
      </c>
      <c r="S18" s="7" t="s">
        <v>12</v>
      </c>
      <c r="T18" s="7" t="s">
        <v>13</v>
      </c>
      <c r="U18" s="7" t="s">
        <v>16</v>
      </c>
      <c r="V18" s="7" t="s">
        <v>21</v>
      </c>
      <c r="W18" s="7" t="s">
        <v>29</v>
      </c>
      <c r="X18" s="7" t="s">
        <v>35</v>
      </c>
      <c r="Y18" s="7" t="s">
        <v>36</v>
      </c>
      <c r="Z18" s="7" t="s">
        <v>37</v>
      </c>
      <c r="AA18" s="7" t="s">
        <v>38</v>
      </c>
      <c r="AB18" s="6" t="s">
        <v>39</v>
      </c>
      <c r="AC18" s="6" t="s">
        <v>43</v>
      </c>
      <c r="AD18" s="6" t="s">
        <v>54</v>
      </c>
    </row>
    <row r="19" spans="1:102" ht="15.75" customHeight="1" thickBot="1" x14ac:dyDescent="0.25">
      <c r="A19" s="790"/>
      <c r="B19" s="791"/>
      <c r="C19" s="792"/>
      <c r="D19" s="806" t="s">
        <v>0</v>
      </c>
      <c r="E19" s="821" t="s">
        <v>44</v>
      </c>
      <c r="F19" s="823" t="s">
        <v>45</v>
      </c>
      <c r="G19" s="825" t="s">
        <v>46</v>
      </c>
      <c r="H19" s="826"/>
      <c r="I19" s="803" t="s">
        <v>32</v>
      </c>
      <c r="J19" s="51" t="s">
        <v>42</v>
      </c>
      <c r="K19" s="51" t="s">
        <v>15</v>
      </c>
      <c r="L19" s="477" t="s">
        <v>14</v>
      </c>
      <c r="M19" s="811" t="s">
        <v>180</v>
      </c>
      <c r="N19" s="812"/>
      <c r="O19" s="812"/>
      <c r="P19" s="812"/>
      <c r="Q19" s="813"/>
      <c r="R19" s="774" t="s">
        <v>190</v>
      </c>
      <c r="S19" s="775"/>
      <c r="T19" s="775"/>
      <c r="U19" s="775"/>
      <c r="V19" s="775"/>
      <c r="W19" s="775"/>
      <c r="X19" s="775"/>
      <c r="Y19" s="775"/>
      <c r="Z19" s="775"/>
      <c r="AA19" s="775"/>
      <c r="AB19" s="775"/>
      <c r="AC19" s="775"/>
      <c r="AD19" s="764" t="s">
        <v>191</v>
      </c>
    </row>
    <row r="20" spans="1:102" ht="15.75" customHeight="1" x14ac:dyDescent="0.2">
      <c r="A20" s="793" t="s">
        <v>49</v>
      </c>
      <c r="B20" s="795" t="s">
        <v>50</v>
      </c>
      <c r="C20" s="797" t="s">
        <v>51</v>
      </c>
      <c r="D20" s="807"/>
      <c r="E20" s="822"/>
      <c r="F20" s="824"/>
      <c r="G20" s="827" t="s">
        <v>47</v>
      </c>
      <c r="H20" s="809" t="s">
        <v>48</v>
      </c>
      <c r="I20" s="804"/>
      <c r="J20" s="799" t="s">
        <v>184</v>
      </c>
      <c r="K20" s="799" t="s">
        <v>186</v>
      </c>
      <c r="L20" s="819" t="s">
        <v>188</v>
      </c>
      <c r="M20" s="830" t="s">
        <v>189</v>
      </c>
      <c r="N20" s="783" t="s">
        <v>55</v>
      </c>
      <c r="O20" s="783" t="s">
        <v>56</v>
      </c>
      <c r="P20" s="779" t="s">
        <v>24</v>
      </c>
      <c r="Q20" s="781" t="s">
        <v>25</v>
      </c>
      <c r="R20" s="771" t="s">
        <v>40</v>
      </c>
      <c r="S20" s="772"/>
      <c r="T20" s="772"/>
      <c r="U20" s="776"/>
      <c r="V20" s="771" t="s">
        <v>162</v>
      </c>
      <c r="W20" s="772"/>
      <c r="X20" s="772"/>
      <c r="Y20" s="773"/>
      <c r="Z20" s="772" t="s">
        <v>181</v>
      </c>
      <c r="AA20" s="772"/>
      <c r="AB20" s="772"/>
      <c r="AC20" s="818"/>
      <c r="AD20" s="801"/>
    </row>
    <row r="21" spans="1:102" ht="39" customHeight="1" thickBot="1" x14ac:dyDescent="0.25">
      <c r="A21" s="794"/>
      <c r="B21" s="796"/>
      <c r="C21" s="798"/>
      <c r="D21" s="808"/>
      <c r="E21" s="831"/>
      <c r="F21" s="832"/>
      <c r="G21" s="833"/>
      <c r="H21" s="829"/>
      <c r="I21" s="805"/>
      <c r="J21" s="800"/>
      <c r="K21" s="800"/>
      <c r="L21" s="820"/>
      <c r="M21" s="770"/>
      <c r="N21" s="814"/>
      <c r="O21" s="784"/>
      <c r="P21" s="780"/>
      <c r="Q21" s="782"/>
      <c r="R21" s="488" t="s">
        <v>22</v>
      </c>
      <c r="S21" s="489" t="s">
        <v>31</v>
      </c>
      <c r="T21" s="50" t="s">
        <v>33</v>
      </c>
      <c r="U21" s="15" t="s">
        <v>34</v>
      </c>
      <c r="V21" s="497" t="s">
        <v>22</v>
      </c>
      <c r="W21" s="498" t="s">
        <v>31</v>
      </c>
      <c r="X21" s="50" t="s">
        <v>33</v>
      </c>
      <c r="Y21" s="15" t="s">
        <v>34</v>
      </c>
      <c r="Z21" s="497" t="s">
        <v>22</v>
      </c>
      <c r="AA21" s="498" t="s">
        <v>31</v>
      </c>
      <c r="AB21" s="50" t="s">
        <v>33</v>
      </c>
      <c r="AC21" s="15" t="s">
        <v>34</v>
      </c>
      <c r="AD21" s="802"/>
    </row>
    <row r="22" spans="1:102" s="354" customFormat="1" ht="25.5" customHeight="1" x14ac:dyDescent="0.25">
      <c r="A22" s="69"/>
      <c r="B22" s="70"/>
      <c r="C22" s="80"/>
      <c r="D22" s="251" t="s">
        <v>641</v>
      </c>
      <c r="E22" s="235" t="s">
        <v>109</v>
      </c>
      <c r="F22" s="61" t="s">
        <v>109</v>
      </c>
      <c r="G22" s="220">
        <v>2013</v>
      </c>
      <c r="H22" s="221">
        <v>2013</v>
      </c>
      <c r="I22" s="593">
        <v>2800</v>
      </c>
      <c r="J22" s="149">
        <v>0</v>
      </c>
      <c r="K22" s="132">
        <v>0</v>
      </c>
      <c r="L22" s="524">
        <v>2800</v>
      </c>
      <c r="M22" s="525">
        <v>0</v>
      </c>
      <c r="N22" s="523">
        <v>2800</v>
      </c>
      <c r="O22" s="522">
        <v>0</v>
      </c>
      <c r="P22" s="144">
        <v>0</v>
      </c>
      <c r="Q22" s="145">
        <v>0</v>
      </c>
      <c r="R22" s="505">
        <v>0</v>
      </c>
      <c r="S22" s="506">
        <v>0</v>
      </c>
      <c r="T22" s="148">
        <v>0</v>
      </c>
      <c r="U22" s="149">
        <v>0</v>
      </c>
      <c r="V22" s="505">
        <v>0</v>
      </c>
      <c r="W22" s="506">
        <v>0</v>
      </c>
      <c r="X22" s="148">
        <v>0</v>
      </c>
      <c r="Y22" s="145">
        <v>0</v>
      </c>
      <c r="Z22" s="638">
        <v>0</v>
      </c>
      <c r="AA22" s="506">
        <v>0</v>
      </c>
      <c r="AB22" s="148">
        <v>0</v>
      </c>
      <c r="AC22" s="144">
        <v>0</v>
      </c>
      <c r="AD22" s="142">
        <v>0</v>
      </c>
      <c r="AE22" s="373"/>
      <c r="AF22" s="373"/>
      <c r="AG22" s="373"/>
      <c r="AH22" s="373"/>
      <c r="AI22" s="373"/>
      <c r="AJ22" s="373"/>
      <c r="AK22" s="366"/>
      <c r="AL22" s="366"/>
      <c r="AM22" s="366"/>
      <c r="AN22" s="366"/>
      <c r="AO22" s="366"/>
      <c r="AP22" s="366"/>
      <c r="AQ22" s="366"/>
      <c r="AR22" s="366"/>
      <c r="AS22" s="366"/>
      <c r="AT22" s="366"/>
      <c r="AU22" s="366"/>
      <c r="AV22" s="366"/>
      <c r="AW22" s="366"/>
      <c r="AX22" s="366"/>
      <c r="AY22" s="366"/>
      <c r="AZ22" s="366"/>
      <c r="BA22" s="366"/>
      <c r="BB22" s="366"/>
      <c r="BC22" s="366"/>
      <c r="BD22" s="366"/>
      <c r="BE22" s="366"/>
      <c r="BF22" s="366"/>
      <c r="BG22" s="366"/>
      <c r="BH22" s="366"/>
      <c r="BI22" s="366"/>
      <c r="BJ22" s="366"/>
      <c r="BK22" s="366"/>
      <c r="BL22" s="366"/>
      <c r="BM22" s="366"/>
      <c r="BN22" s="366"/>
      <c r="BO22" s="366"/>
      <c r="BP22" s="366"/>
      <c r="BQ22" s="366"/>
      <c r="BR22" s="366"/>
      <c r="BS22" s="366"/>
      <c r="BT22" s="366"/>
      <c r="BU22" s="366"/>
      <c r="BV22" s="366"/>
      <c r="BW22" s="366"/>
      <c r="BX22" s="366"/>
      <c r="BY22" s="366"/>
      <c r="BZ22" s="366"/>
      <c r="CA22" s="366"/>
      <c r="CB22" s="366"/>
      <c r="CC22" s="366"/>
      <c r="CD22" s="366"/>
      <c r="CE22" s="366"/>
      <c r="CF22" s="366"/>
      <c r="CG22" s="366"/>
      <c r="CH22" s="366"/>
      <c r="CI22" s="366"/>
      <c r="CJ22" s="366"/>
      <c r="CK22" s="366"/>
      <c r="CL22" s="366"/>
      <c r="CM22" s="366"/>
      <c r="CN22" s="366"/>
      <c r="CO22" s="366"/>
      <c r="CP22" s="366"/>
      <c r="CQ22" s="366"/>
      <c r="CR22" s="366"/>
      <c r="CS22" s="366"/>
      <c r="CT22" s="366"/>
      <c r="CU22" s="366"/>
      <c r="CV22" s="366"/>
      <c r="CW22" s="366"/>
      <c r="CX22" s="366"/>
    </row>
    <row r="23" spans="1:102" s="354" customFormat="1" ht="25.5" customHeight="1" x14ac:dyDescent="0.25">
      <c r="A23" s="69"/>
      <c r="B23" s="70"/>
      <c r="C23" s="80"/>
      <c r="D23" s="590" t="s">
        <v>642</v>
      </c>
      <c r="E23" s="60" t="s">
        <v>109</v>
      </c>
      <c r="F23" s="61" t="s">
        <v>109</v>
      </c>
      <c r="G23" s="220">
        <v>2013</v>
      </c>
      <c r="H23" s="221">
        <v>2013</v>
      </c>
      <c r="I23" s="142">
        <v>2100</v>
      </c>
      <c r="J23" s="149">
        <v>0</v>
      </c>
      <c r="K23" s="132">
        <v>0</v>
      </c>
      <c r="L23" s="524">
        <v>2100</v>
      </c>
      <c r="M23" s="525">
        <v>0</v>
      </c>
      <c r="N23" s="523">
        <v>2100</v>
      </c>
      <c r="O23" s="522">
        <v>0</v>
      </c>
      <c r="P23" s="144">
        <v>0</v>
      </c>
      <c r="Q23" s="145">
        <v>0</v>
      </c>
      <c r="R23" s="505">
        <v>0</v>
      </c>
      <c r="S23" s="506">
        <v>0</v>
      </c>
      <c r="T23" s="148">
        <v>0</v>
      </c>
      <c r="U23" s="149">
        <v>0</v>
      </c>
      <c r="V23" s="505">
        <v>0</v>
      </c>
      <c r="W23" s="506">
        <v>0</v>
      </c>
      <c r="X23" s="148">
        <v>0</v>
      </c>
      <c r="Y23" s="145">
        <v>0</v>
      </c>
      <c r="Z23" s="638">
        <v>0</v>
      </c>
      <c r="AA23" s="506">
        <v>0</v>
      </c>
      <c r="AB23" s="148">
        <v>0</v>
      </c>
      <c r="AC23" s="144">
        <v>0</v>
      </c>
      <c r="AD23" s="142">
        <v>0</v>
      </c>
      <c r="AE23" s="373"/>
      <c r="AF23" s="373"/>
      <c r="AG23" s="373"/>
      <c r="AH23" s="373"/>
      <c r="AI23" s="373"/>
      <c r="AJ23" s="373"/>
      <c r="AK23" s="366"/>
      <c r="AL23" s="366"/>
      <c r="AM23" s="366"/>
      <c r="AN23" s="366"/>
      <c r="AO23" s="366"/>
      <c r="AP23" s="366"/>
      <c r="AQ23" s="366"/>
      <c r="AR23" s="366"/>
      <c r="AS23" s="366"/>
      <c r="AT23" s="366"/>
      <c r="AU23" s="366"/>
      <c r="AV23" s="366"/>
      <c r="AW23" s="366"/>
      <c r="AX23" s="366"/>
      <c r="AY23" s="366"/>
      <c r="AZ23" s="366"/>
      <c r="BA23" s="366"/>
      <c r="BB23" s="366"/>
      <c r="BC23" s="366"/>
      <c r="BD23" s="366"/>
      <c r="BE23" s="366"/>
      <c r="BF23" s="366"/>
      <c r="BG23" s="366"/>
      <c r="BH23" s="366"/>
      <c r="BI23" s="366"/>
      <c r="BJ23" s="366"/>
      <c r="BK23" s="366"/>
      <c r="BL23" s="366"/>
      <c r="BM23" s="366"/>
      <c r="BN23" s="366"/>
      <c r="BO23" s="366"/>
      <c r="BP23" s="366"/>
      <c r="BQ23" s="366"/>
      <c r="BR23" s="366"/>
      <c r="BS23" s="366"/>
      <c r="BT23" s="366"/>
      <c r="BU23" s="366"/>
      <c r="BV23" s="366"/>
      <c r="BW23" s="366"/>
      <c r="BX23" s="366"/>
      <c r="BY23" s="366"/>
      <c r="BZ23" s="366"/>
      <c r="CA23" s="366"/>
      <c r="CB23" s="366"/>
      <c r="CC23" s="366"/>
      <c r="CD23" s="366"/>
      <c r="CE23" s="366"/>
      <c r="CF23" s="366"/>
      <c r="CG23" s="366"/>
      <c r="CH23" s="366"/>
      <c r="CI23" s="366"/>
      <c r="CJ23" s="366"/>
      <c r="CK23" s="366"/>
      <c r="CL23" s="366"/>
      <c r="CM23" s="366"/>
      <c r="CN23" s="366"/>
      <c r="CO23" s="366"/>
      <c r="CP23" s="366"/>
      <c r="CQ23" s="366"/>
      <c r="CR23" s="366"/>
      <c r="CS23" s="366"/>
      <c r="CT23" s="366"/>
      <c r="CU23" s="366"/>
      <c r="CV23" s="366"/>
      <c r="CW23" s="366"/>
      <c r="CX23" s="366"/>
    </row>
    <row r="24" spans="1:102" s="354" customFormat="1" ht="25.5" customHeight="1" x14ac:dyDescent="0.25">
      <c r="A24" s="69"/>
      <c r="B24" s="70"/>
      <c r="C24" s="80"/>
      <c r="D24" s="201" t="s">
        <v>643</v>
      </c>
      <c r="E24" s="235" t="s">
        <v>109</v>
      </c>
      <c r="F24" s="61" t="s">
        <v>109</v>
      </c>
      <c r="G24" s="220">
        <v>2013</v>
      </c>
      <c r="H24" s="221">
        <v>2013</v>
      </c>
      <c r="I24" s="593">
        <v>2000</v>
      </c>
      <c r="J24" s="149">
        <v>0</v>
      </c>
      <c r="K24" s="132">
        <v>0</v>
      </c>
      <c r="L24" s="524">
        <v>2000</v>
      </c>
      <c r="M24" s="525">
        <v>0</v>
      </c>
      <c r="N24" s="523">
        <v>2000</v>
      </c>
      <c r="O24" s="522">
        <v>0</v>
      </c>
      <c r="P24" s="144">
        <v>0</v>
      </c>
      <c r="Q24" s="145">
        <v>0</v>
      </c>
      <c r="R24" s="505">
        <v>0</v>
      </c>
      <c r="S24" s="506">
        <v>0</v>
      </c>
      <c r="T24" s="148">
        <v>0</v>
      </c>
      <c r="U24" s="149">
        <v>0</v>
      </c>
      <c r="V24" s="505">
        <v>0</v>
      </c>
      <c r="W24" s="506">
        <v>0</v>
      </c>
      <c r="X24" s="148">
        <v>0</v>
      </c>
      <c r="Y24" s="145">
        <v>0</v>
      </c>
      <c r="Z24" s="638">
        <v>0</v>
      </c>
      <c r="AA24" s="506">
        <v>0</v>
      </c>
      <c r="AB24" s="148">
        <v>0</v>
      </c>
      <c r="AC24" s="144">
        <v>0</v>
      </c>
      <c r="AD24" s="142">
        <v>0</v>
      </c>
      <c r="AE24" s="373"/>
      <c r="AF24" s="373"/>
      <c r="AG24" s="373"/>
      <c r="AH24" s="373"/>
      <c r="AI24" s="373"/>
      <c r="AJ24" s="373"/>
      <c r="AK24" s="366"/>
      <c r="AL24" s="366"/>
      <c r="AM24" s="366"/>
      <c r="AN24" s="366"/>
      <c r="AO24" s="366"/>
      <c r="AP24" s="366"/>
      <c r="AQ24" s="366"/>
      <c r="AR24" s="366"/>
      <c r="AS24" s="366"/>
      <c r="AT24" s="366"/>
      <c r="AU24" s="366"/>
      <c r="AV24" s="366"/>
      <c r="AW24" s="366"/>
      <c r="AX24" s="366"/>
      <c r="AY24" s="366"/>
      <c r="AZ24" s="366"/>
      <c r="BA24" s="366"/>
      <c r="BB24" s="366"/>
      <c r="BC24" s="366"/>
      <c r="BD24" s="366"/>
      <c r="BE24" s="366"/>
      <c r="BF24" s="366"/>
      <c r="BG24" s="366"/>
      <c r="BH24" s="366"/>
      <c r="BI24" s="366"/>
      <c r="BJ24" s="366"/>
      <c r="BK24" s="366"/>
      <c r="BL24" s="366"/>
      <c r="BM24" s="366"/>
      <c r="BN24" s="366"/>
      <c r="BO24" s="366"/>
      <c r="BP24" s="366"/>
      <c r="BQ24" s="366"/>
      <c r="BR24" s="366"/>
      <c r="BS24" s="366"/>
      <c r="BT24" s="366"/>
      <c r="BU24" s="366"/>
      <c r="BV24" s="366"/>
      <c r="BW24" s="366"/>
      <c r="BX24" s="366"/>
      <c r="BY24" s="366"/>
      <c r="BZ24" s="366"/>
      <c r="CA24" s="366"/>
      <c r="CB24" s="366"/>
      <c r="CC24" s="366"/>
      <c r="CD24" s="366"/>
      <c r="CE24" s="366"/>
      <c r="CF24" s="366"/>
      <c r="CG24" s="366"/>
      <c r="CH24" s="366"/>
      <c r="CI24" s="366"/>
      <c r="CJ24" s="366"/>
      <c r="CK24" s="366"/>
      <c r="CL24" s="366"/>
      <c r="CM24" s="366"/>
      <c r="CN24" s="366"/>
      <c r="CO24" s="366"/>
      <c r="CP24" s="366"/>
      <c r="CQ24" s="366"/>
      <c r="CR24" s="366"/>
      <c r="CS24" s="366"/>
      <c r="CT24" s="366"/>
      <c r="CU24" s="366"/>
      <c r="CV24" s="366"/>
      <c r="CW24" s="366"/>
      <c r="CX24" s="366"/>
    </row>
    <row r="25" spans="1:102" s="354" customFormat="1" ht="25.5" customHeight="1" x14ac:dyDescent="0.25">
      <c r="A25" s="69"/>
      <c r="B25" s="70"/>
      <c r="C25" s="80"/>
      <c r="D25" s="251" t="s">
        <v>644</v>
      </c>
      <c r="E25" s="235" t="s">
        <v>109</v>
      </c>
      <c r="F25" s="61" t="s">
        <v>109</v>
      </c>
      <c r="G25" s="220">
        <v>2014</v>
      </c>
      <c r="H25" s="221">
        <v>2014</v>
      </c>
      <c r="I25" s="593">
        <v>2000</v>
      </c>
      <c r="J25" s="149">
        <v>0</v>
      </c>
      <c r="K25" s="132">
        <v>0</v>
      </c>
      <c r="L25" s="524">
        <v>0</v>
      </c>
      <c r="M25" s="525">
        <v>0</v>
      </c>
      <c r="N25" s="523">
        <v>0</v>
      </c>
      <c r="O25" s="522">
        <v>0</v>
      </c>
      <c r="P25" s="144">
        <v>0</v>
      </c>
      <c r="Q25" s="145">
        <v>0</v>
      </c>
      <c r="R25" s="505">
        <v>2000</v>
      </c>
      <c r="S25" s="506">
        <v>0</v>
      </c>
      <c r="T25" s="148">
        <v>0</v>
      </c>
      <c r="U25" s="149">
        <v>0</v>
      </c>
      <c r="V25" s="505">
        <v>0</v>
      </c>
      <c r="W25" s="506">
        <v>0</v>
      </c>
      <c r="X25" s="148">
        <v>0</v>
      </c>
      <c r="Y25" s="145">
        <v>0</v>
      </c>
      <c r="Z25" s="638">
        <v>0</v>
      </c>
      <c r="AA25" s="506">
        <v>0</v>
      </c>
      <c r="AB25" s="148">
        <v>0</v>
      </c>
      <c r="AC25" s="144">
        <v>0</v>
      </c>
      <c r="AD25" s="142">
        <v>0</v>
      </c>
      <c r="AE25" s="373"/>
      <c r="AF25" s="373"/>
      <c r="AG25" s="373"/>
      <c r="AH25" s="373"/>
      <c r="AI25" s="373"/>
      <c r="AJ25" s="373"/>
      <c r="AK25" s="366"/>
      <c r="AL25" s="366"/>
      <c r="AM25" s="366"/>
      <c r="AN25" s="366"/>
      <c r="AO25" s="366"/>
      <c r="AP25" s="366"/>
      <c r="AQ25" s="366"/>
      <c r="AR25" s="366"/>
      <c r="AS25" s="366"/>
      <c r="AT25" s="366"/>
      <c r="AU25" s="366"/>
      <c r="AV25" s="366"/>
      <c r="AW25" s="366"/>
      <c r="AX25" s="366"/>
      <c r="AY25" s="366"/>
      <c r="AZ25" s="366"/>
      <c r="BA25" s="366"/>
      <c r="BB25" s="366"/>
      <c r="BC25" s="366"/>
      <c r="BD25" s="366"/>
      <c r="BE25" s="366"/>
      <c r="BF25" s="366"/>
      <c r="BG25" s="366"/>
      <c r="BH25" s="366"/>
      <c r="BI25" s="366"/>
      <c r="BJ25" s="366"/>
      <c r="BK25" s="366"/>
      <c r="BL25" s="366"/>
      <c r="BM25" s="366"/>
      <c r="BN25" s="366"/>
      <c r="BO25" s="366"/>
      <c r="BP25" s="366"/>
      <c r="BQ25" s="366"/>
      <c r="BR25" s="366"/>
      <c r="BS25" s="366"/>
      <c r="BT25" s="366"/>
      <c r="BU25" s="366"/>
      <c r="BV25" s="366"/>
      <c r="BW25" s="366"/>
      <c r="BX25" s="366"/>
      <c r="BY25" s="366"/>
      <c r="BZ25" s="366"/>
      <c r="CA25" s="366"/>
      <c r="CB25" s="366"/>
      <c r="CC25" s="366"/>
      <c r="CD25" s="366"/>
      <c r="CE25" s="366"/>
      <c r="CF25" s="366"/>
      <c r="CG25" s="366"/>
      <c r="CH25" s="366"/>
      <c r="CI25" s="366"/>
      <c r="CJ25" s="366"/>
      <c r="CK25" s="366"/>
      <c r="CL25" s="366"/>
      <c r="CM25" s="366"/>
      <c r="CN25" s="366"/>
      <c r="CO25" s="366"/>
      <c r="CP25" s="366"/>
      <c r="CQ25" s="366"/>
      <c r="CR25" s="366"/>
      <c r="CS25" s="366"/>
      <c r="CT25" s="366"/>
      <c r="CU25" s="366"/>
      <c r="CV25" s="366"/>
      <c r="CW25" s="366"/>
      <c r="CX25" s="366"/>
    </row>
    <row r="26" spans="1:102" s="354" customFormat="1" ht="25.5" customHeight="1" x14ac:dyDescent="0.25">
      <c r="A26" s="69"/>
      <c r="B26" s="70"/>
      <c r="C26" s="80"/>
      <c r="D26" s="212" t="s">
        <v>645</v>
      </c>
      <c r="E26" s="235" t="s">
        <v>109</v>
      </c>
      <c r="F26" s="61" t="s">
        <v>109</v>
      </c>
      <c r="G26" s="220">
        <v>2015</v>
      </c>
      <c r="H26" s="221">
        <v>2015</v>
      </c>
      <c r="I26" s="593">
        <v>2700</v>
      </c>
      <c r="J26" s="149">
        <v>0</v>
      </c>
      <c r="K26" s="132">
        <v>0</v>
      </c>
      <c r="L26" s="524">
        <v>0</v>
      </c>
      <c r="M26" s="525">
        <v>0</v>
      </c>
      <c r="N26" s="523">
        <v>0</v>
      </c>
      <c r="O26" s="522">
        <v>0</v>
      </c>
      <c r="P26" s="144">
        <v>0</v>
      </c>
      <c r="Q26" s="145">
        <v>0</v>
      </c>
      <c r="R26" s="505">
        <v>0</v>
      </c>
      <c r="S26" s="506">
        <v>0</v>
      </c>
      <c r="T26" s="148">
        <v>0</v>
      </c>
      <c r="U26" s="149">
        <v>0</v>
      </c>
      <c r="V26" s="505">
        <v>2700</v>
      </c>
      <c r="W26" s="506">
        <v>0</v>
      </c>
      <c r="X26" s="148">
        <v>0</v>
      </c>
      <c r="Y26" s="145">
        <v>0</v>
      </c>
      <c r="Z26" s="638">
        <v>0</v>
      </c>
      <c r="AA26" s="506">
        <v>0</v>
      </c>
      <c r="AB26" s="148">
        <v>0</v>
      </c>
      <c r="AC26" s="144">
        <v>0</v>
      </c>
      <c r="AD26" s="142">
        <v>0</v>
      </c>
      <c r="AE26" s="373"/>
      <c r="AF26" s="373"/>
      <c r="AG26" s="373"/>
      <c r="AH26" s="373"/>
      <c r="AI26" s="373"/>
      <c r="AJ26" s="373"/>
      <c r="AK26" s="366"/>
      <c r="AL26" s="366"/>
      <c r="AM26" s="366"/>
      <c r="AN26" s="366"/>
      <c r="AO26" s="366"/>
      <c r="AP26" s="366"/>
      <c r="AQ26" s="366"/>
      <c r="AR26" s="366"/>
      <c r="AS26" s="366"/>
      <c r="AT26" s="366"/>
      <c r="AU26" s="366"/>
      <c r="AV26" s="366"/>
      <c r="AW26" s="366"/>
      <c r="AX26" s="366"/>
      <c r="AY26" s="366"/>
      <c r="AZ26" s="366"/>
      <c r="BA26" s="366"/>
      <c r="BB26" s="366"/>
      <c r="BC26" s="366"/>
      <c r="BD26" s="366"/>
      <c r="BE26" s="366"/>
      <c r="BF26" s="366"/>
      <c r="BG26" s="366"/>
      <c r="BH26" s="366"/>
      <c r="BI26" s="366"/>
      <c r="BJ26" s="366"/>
      <c r="BK26" s="366"/>
      <c r="BL26" s="366"/>
      <c r="BM26" s="366"/>
      <c r="BN26" s="366"/>
      <c r="BO26" s="366"/>
      <c r="BP26" s="366"/>
      <c r="BQ26" s="366"/>
      <c r="BR26" s="366"/>
      <c r="BS26" s="366"/>
      <c r="BT26" s="366"/>
      <c r="BU26" s="366"/>
      <c r="BV26" s="366"/>
      <c r="BW26" s="366"/>
      <c r="BX26" s="366"/>
      <c r="BY26" s="366"/>
      <c r="BZ26" s="366"/>
      <c r="CA26" s="366"/>
      <c r="CB26" s="366"/>
      <c r="CC26" s="366"/>
      <c r="CD26" s="366"/>
      <c r="CE26" s="366"/>
      <c r="CF26" s="366"/>
      <c r="CG26" s="366"/>
      <c r="CH26" s="366"/>
      <c r="CI26" s="366"/>
      <c r="CJ26" s="366"/>
      <c r="CK26" s="366"/>
      <c r="CL26" s="366"/>
      <c r="CM26" s="366"/>
      <c r="CN26" s="366"/>
      <c r="CO26" s="366"/>
      <c r="CP26" s="366"/>
      <c r="CQ26" s="366"/>
      <c r="CR26" s="366"/>
      <c r="CS26" s="366"/>
      <c r="CT26" s="366"/>
      <c r="CU26" s="366"/>
      <c r="CV26" s="366"/>
      <c r="CW26" s="366"/>
      <c r="CX26" s="366"/>
    </row>
    <row r="27" spans="1:102" s="354" customFormat="1" ht="25.5" customHeight="1" x14ac:dyDescent="0.25">
      <c r="A27" s="69"/>
      <c r="B27" s="70"/>
      <c r="C27" s="80"/>
      <c r="D27" s="591" t="s">
        <v>646</v>
      </c>
      <c r="E27" s="235" t="s">
        <v>109</v>
      </c>
      <c r="F27" s="61" t="s">
        <v>109</v>
      </c>
      <c r="G27" s="220">
        <v>2015</v>
      </c>
      <c r="H27" s="221">
        <v>2015</v>
      </c>
      <c r="I27" s="593">
        <v>2000</v>
      </c>
      <c r="J27" s="149">
        <v>0</v>
      </c>
      <c r="K27" s="132">
        <v>0</v>
      </c>
      <c r="L27" s="524">
        <v>0</v>
      </c>
      <c r="M27" s="525">
        <v>0</v>
      </c>
      <c r="N27" s="523">
        <v>0</v>
      </c>
      <c r="O27" s="522">
        <v>0</v>
      </c>
      <c r="P27" s="144">
        <v>0</v>
      </c>
      <c r="Q27" s="145">
        <v>0</v>
      </c>
      <c r="R27" s="505">
        <v>0</v>
      </c>
      <c r="S27" s="506">
        <v>0</v>
      </c>
      <c r="T27" s="148">
        <v>0</v>
      </c>
      <c r="U27" s="149">
        <v>0</v>
      </c>
      <c r="V27" s="505">
        <v>2000</v>
      </c>
      <c r="W27" s="506">
        <v>0</v>
      </c>
      <c r="X27" s="148">
        <v>0</v>
      </c>
      <c r="Y27" s="145">
        <v>0</v>
      </c>
      <c r="Z27" s="638">
        <v>0</v>
      </c>
      <c r="AA27" s="506">
        <v>0</v>
      </c>
      <c r="AB27" s="148">
        <v>0</v>
      </c>
      <c r="AC27" s="144">
        <v>0</v>
      </c>
      <c r="AD27" s="142">
        <v>0</v>
      </c>
      <c r="AE27" s="373"/>
      <c r="AF27" s="373"/>
      <c r="AG27" s="373"/>
      <c r="AH27" s="373"/>
      <c r="AI27" s="373"/>
      <c r="AJ27" s="373"/>
      <c r="AK27" s="366"/>
      <c r="AL27" s="366"/>
      <c r="AM27" s="366"/>
      <c r="AN27" s="366"/>
      <c r="AO27" s="366"/>
      <c r="AP27" s="366"/>
      <c r="AQ27" s="366"/>
      <c r="AR27" s="366"/>
      <c r="AS27" s="366"/>
      <c r="AT27" s="366"/>
      <c r="AU27" s="366"/>
      <c r="AV27" s="366"/>
      <c r="AW27" s="366"/>
      <c r="AX27" s="366"/>
      <c r="AY27" s="366"/>
      <c r="AZ27" s="366"/>
      <c r="BA27" s="366"/>
      <c r="BB27" s="366"/>
      <c r="BC27" s="366"/>
      <c r="BD27" s="366"/>
      <c r="BE27" s="366"/>
      <c r="BF27" s="366"/>
      <c r="BG27" s="366"/>
      <c r="BH27" s="366"/>
      <c r="BI27" s="366"/>
      <c r="BJ27" s="366"/>
      <c r="BK27" s="366"/>
      <c r="BL27" s="366"/>
      <c r="BM27" s="366"/>
      <c r="BN27" s="366"/>
      <c r="BO27" s="366"/>
      <c r="BP27" s="366"/>
      <c r="BQ27" s="366"/>
      <c r="BR27" s="366"/>
      <c r="BS27" s="366"/>
      <c r="BT27" s="366"/>
      <c r="BU27" s="366"/>
      <c r="BV27" s="366"/>
      <c r="BW27" s="366"/>
      <c r="BX27" s="366"/>
      <c r="BY27" s="366"/>
      <c r="BZ27" s="366"/>
      <c r="CA27" s="366"/>
      <c r="CB27" s="366"/>
      <c r="CC27" s="366"/>
      <c r="CD27" s="366"/>
      <c r="CE27" s="366"/>
      <c r="CF27" s="366"/>
      <c r="CG27" s="366"/>
      <c r="CH27" s="366"/>
      <c r="CI27" s="366"/>
      <c r="CJ27" s="366"/>
      <c r="CK27" s="366"/>
      <c r="CL27" s="366"/>
      <c r="CM27" s="366"/>
      <c r="CN27" s="366"/>
      <c r="CO27" s="366"/>
      <c r="CP27" s="366"/>
      <c r="CQ27" s="366"/>
      <c r="CR27" s="366"/>
      <c r="CS27" s="366"/>
      <c r="CT27" s="366"/>
      <c r="CU27" s="366"/>
      <c r="CV27" s="366"/>
      <c r="CW27" s="366"/>
      <c r="CX27" s="366"/>
    </row>
    <row r="28" spans="1:102" s="357" customFormat="1" ht="30.75" customHeight="1" x14ac:dyDescent="0.25">
      <c r="A28" s="77"/>
      <c r="B28" s="78"/>
      <c r="C28" s="79"/>
      <c r="D28" s="335" t="s">
        <v>647</v>
      </c>
      <c r="E28" s="116" t="s">
        <v>109</v>
      </c>
      <c r="F28" s="117">
        <v>400</v>
      </c>
      <c r="G28" s="222">
        <v>2014</v>
      </c>
      <c r="H28" s="223">
        <v>2014</v>
      </c>
      <c r="I28" s="152">
        <v>800</v>
      </c>
      <c r="J28" s="163">
        <v>0</v>
      </c>
      <c r="K28" s="163">
        <v>0</v>
      </c>
      <c r="L28" s="534">
        <v>0</v>
      </c>
      <c r="M28" s="535">
        <v>0</v>
      </c>
      <c r="N28" s="531">
        <v>0</v>
      </c>
      <c r="O28" s="537">
        <v>0</v>
      </c>
      <c r="P28" s="141">
        <v>0</v>
      </c>
      <c r="Q28" s="139">
        <v>0</v>
      </c>
      <c r="R28" s="666">
        <v>800</v>
      </c>
      <c r="S28" s="681">
        <v>0</v>
      </c>
      <c r="T28" s="137">
        <v>0</v>
      </c>
      <c r="U28" s="138">
        <v>0</v>
      </c>
      <c r="V28" s="666">
        <v>0</v>
      </c>
      <c r="W28" s="681">
        <v>0</v>
      </c>
      <c r="X28" s="137">
        <v>0</v>
      </c>
      <c r="Y28" s="139">
        <v>0</v>
      </c>
      <c r="Z28" s="676">
        <v>0</v>
      </c>
      <c r="AA28" s="681">
        <v>0</v>
      </c>
      <c r="AB28" s="137">
        <v>0</v>
      </c>
      <c r="AC28" s="141">
        <v>0</v>
      </c>
      <c r="AD28" s="152">
        <v>0</v>
      </c>
      <c r="AE28" s="373"/>
      <c r="AF28" s="373"/>
      <c r="AG28" s="373"/>
      <c r="AH28" s="373"/>
      <c r="AI28" s="373"/>
      <c r="AJ28" s="373"/>
      <c r="AK28" s="366"/>
      <c r="AL28" s="366"/>
      <c r="AM28" s="366"/>
      <c r="AN28" s="366"/>
      <c r="AO28" s="366"/>
      <c r="AP28" s="366"/>
      <c r="AQ28" s="366"/>
      <c r="AR28" s="366"/>
      <c r="AS28" s="366"/>
      <c r="AT28" s="366"/>
      <c r="AU28" s="366"/>
      <c r="AV28" s="366"/>
      <c r="AW28" s="366"/>
      <c r="AX28" s="366"/>
      <c r="AY28" s="366"/>
      <c r="AZ28" s="366"/>
      <c r="BA28" s="366"/>
      <c r="BB28" s="366"/>
      <c r="BC28" s="366"/>
      <c r="BD28" s="366"/>
      <c r="BE28" s="366"/>
      <c r="BF28" s="366"/>
      <c r="BG28" s="366"/>
      <c r="BH28" s="366"/>
      <c r="BI28" s="366"/>
      <c r="BJ28" s="366"/>
      <c r="BK28" s="366"/>
      <c r="BL28" s="366"/>
      <c r="BM28" s="366"/>
      <c r="BN28" s="366"/>
      <c r="BO28" s="366"/>
      <c r="BP28" s="366"/>
      <c r="BQ28" s="366"/>
      <c r="BR28" s="366"/>
      <c r="BS28" s="366"/>
      <c r="BT28" s="366"/>
      <c r="BU28" s="366"/>
      <c r="BV28" s="366"/>
      <c r="BW28" s="366"/>
      <c r="BX28" s="366"/>
      <c r="BY28" s="366"/>
      <c r="BZ28" s="366"/>
      <c r="CA28" s="366"/>
      <c r="CB28" s="366"/>
      <c r="CC28" s="366"/>
      <c r="CD28" s="366"/>
      <c r="CE28" s="366"/>
      <c r="CF28" s="366"/>
      <c r="CG28" s="366"/>
      <c r="CH28" s="366"/>
      <c r="CI28" s="366"/>
      <c r="CJ28" s="366"/>
      <c r="CK28" s="366"/>
      <c r="CL28" s="366"/>
      <c r="CM28" s="366"/>
      <c r="CN28" s="366"/>
      <c r="CO28" s="366"/>
      <c r="CP28" s="366"/>
      <c r="CQ28" s="366"/>
      <c r="CR28" s="366"/>
      <c r="CS28" s="366"/>
      <c r="CT28" s="366"/>
      <c r="CU28" s="366"/>
      <c r="CV28" s="366"/>
      <c r="CW28" s="366"/>
      <c r="CX28" s="366"/>
    </row>
    <row r="29" spans="1:102" s="357" customFormat="1" ht="30.75" customHeight="1" x14ac:dyDescent="0.25">
      <c r="A29" s="218"/>
      <c r="B29" s="224"/>
      <c r="C29" s="386"/>
      <c r="D29" s="200" t="s">
        <v>648</v>
      </c>
      <c r="E29" s="116" t="s">
        <v>109</v>
      </c>
      <c r="F29" s="117">
        <v>400</v>
      </c>
      <c r="G29" s="222">
        <v>2015</v>
      </c>
      <c r="H29" s="223">
        <v>2015</v>
      </c>
      <c r="I29" s="152">
        <v>4200</v>
      </c>
      <c r="J29" s="132">
        <v>0</v>
      </c>
      <c r="K29" s="132">
        <v>0</v>
      </c>
      <c r="L29" s="524">
        <v>0</v>
      </c>
      <c r="M29" s="535">
        <v>0</v>
      </c>
      <c r="N29" s="531">
        <v>0</v>
      </c>
      <c r="O29" s="537">
        <v>0</v>
      </c>
      <c r="P29" s="141">
        <v>0</v>
      </c>
      <c r="Q29" s="139">
        <v>0</v>
      </c>
      <c r="R29" s="666">
        <v>0</v>
      </c>
      <c r="S29" s="681">
        <v>0</v>
      </c>
      <c r="T29" s="137">
        <v>0</v>
      </c>
      <c r="U29" s="138">
        <v>0</v>
      </c>
      <c r="V29" s="666">
        <v>4200</v>
      </c>
      <c r="W29" s="681">
        <v>0</v>
      </c>
      <c r="X29" s="137">
        <v>0</v>
      </c>
      <c r="Y29" s="139">
        <v>0</v>
      </c>
      <c r="Z29" s="676">
        <v>0</v>
      </c>
      <c r="AA29" s="681">
        <v>0</v>
      </c>
      <c r="AB29" s="137">
        <v>0</v>
      </c>
      <c r="AC29" s="141">
        <v>0</v>
      </c>
      <c r="AD29" s="142">
        <v>0</v>
      </c>
      <c r="AE29" s="373"/>
      <c r="AF29" s="373"/>
      <c r="AG29" s="373"/>
      <c r="AH29" s="373"/>
      <c r="AI29" s="373"/>
      <c r="AJ29" s="373"/>
      <c r="AK29" s="366"/>
      <c r="AL29" s="366"/>
      <c r="AM29" s="366"/>
      <c r="AN29" s="366"/>
      <c r="AO29" s="366"/>
      <c r="AP29" s="366"/>
      <c r="AQ29" s="366"/>
      <c r="AR29" s="366"/>
      <c r="AS29" s="366"/>
      <c r="AT29" s="366"/>
      <c r="AU29" s="366"/>
      <c r="AV29" s="366"/>
      <c r="AW29" s="366"/>
      <c r="AX29" s="366"/>
      <c r="AY29" s="366"/>
      <c r="AZ29" s="366"/>
      <c r="BA29" s="366"/>
      <c r="BB29" s="366"/>
      <c r="BC29" s="366"/>
      <c r="BD29" s="366"/>
      <c r="BE29" s="366"/>
      <c r="BF29" s="366"/>
      <c r="BG29" s="366"/>
      <c r="BH29" s="366"/>
      <c r="BI29" s="366"/>
      <c r="BJ29" s="366"/>
      <c r="BK29" s="366"/>
      <c r="BL29" s="366"/>
      <c r="BM29" s="366"/>
      <c r="BN29" s="366"/>
      <c r="BO29" s="366"/>
      <c r="BP29" s="366"/>
      <c r="BQ29" s="366"/>
      <c r="BR29" s="366"/>
      <c r="BS29" s="366"/>
      <c r="BT29" s="366"/>
      <c r="BU29" s="366"/>
      <c r="BV29" s="366"/>
      <c r="BW29" s="366"/>
      <c r="BX29" s="366"/>
      <c r="BY29" s="366"/>
      <c r="BZ29" s="366"/>
      <c r="CA29" s="366"/>
      <c r="CB29" s="366"/>
      <c r="CC29" s="366"/>
      <c r="CD29" s="366"/>
      <c r="CE29" s="366"/>
      <c r="CF29" s="366"/>
      <c r="CG29" s="366"/>
      <c r="CH29" s="366"/>
      <c r="CI29" s="366"/>
      <c r="CJ29" s="366"/>
      <c r="CK29" s="366"/>
      <c r="CL29" s="366"/>
      <c r="CM29" s="366"/>
      <c r="CN29" s="366"/>
      <c r="CO29" s="366"/>
      <c r="CP29" s="366"/>
      <c r="CQ29" s="366"/>
      <c r="CR29" s="366"/>
      <c r="CS29" s="366"/>
      <c r="CT29" s="366"/>
      <c r="CU29" s="366"/>
      <c r="CV29" s="366"/>
      <c r="CW29" s="366"/>
      <c r="CX29" s="366"/>
    </row>
    <row r="30" spans="1:102" s="354" customFormat="1" ht="25.5" customHeight="1" x14ac:dyDescent="0.25">
      <c r="A30" s="69"/>
      <c r="B30" s="70"/>
      <c r="C30" s="80"/>
      <c r="D30" s="175" t="s">
        <v>316</v>
      </c>
      <c r="E30" s="60" t="s">
        <v>317</v>
      </c>
      <c r="F30" s="61">
        <v>400</v>
      </c>
      <c r="G30" s="220">
        <v>2015</v>
      </c>
      <c r="H30" s="221">
        <v>2015</v>
      </c>
      <c r="I30" s="142">
        <v>2500</v>
      </c>
      <c r="J30" s="132">
        <v>0</v>
      </c>
      <c r="K30" s="132">
        <v>0</v>
      </c>
      <c r="L30" s="524">
        <v>0</v>
      </c>
      <c r="M30" s="525">
        <v>0</v>
      </c>
      <c r="N30" s="523">
        <v>0</v>
      </c>
      <c r="O30" s="522">
        <v>0</v>
      </c>
      <c r="P30" s="144">
        <v>0</v>
      </c>
      <c r="Q30" s="145">
        <v>0</v>
      </c>
      <c r="R30" s="505">
        <v>0</v>
      </c>
      <c r="S30" s="506">
        <v>0</v>
      </c>
      <c r="T30" s="148">
        <v>0</v>
      </c>
      <c r="U30" s="149">
        <v>0</v>
      </c>
      <c r="V30" s="505">
        <v>2500</v>
      </c>
      <c r="W30" s="506">
        <v>0</v>
      </c>
      <c r="X30" s="148">
        <v>0</v>
      </c>
      <c r="Y30" s="145">
        <v>0</v>
      </c>
      <c r="Z30" s="638">
        <v>0</v>
      </c>
      <c r="AA30" s="506">
        <v>0</v>
      </c>
      <c r="AB30" s="148">
        <v>0</v>
      </c>
      <c r="AC30" s="144">
        <v>0</v>
      </c>
      <c r="AD30" s="142">
        <v>0</v>
      </c>
      <c r="AE30" s="373"/>
      <c r="AF30" s="373"/>
      <c r="AG30" s="373"/>
      <c r="AH30" s="373"/>
      <c r="AI30" s="373"/>
      <c r="AJ30" s="373"/>
      <c r="AK30" s="366"/>
      <c r="AL30" s="366"/>
      <c r="AM30" s="366"/>
      <c r="AN30" s="366"/>
      <c r="AO30" s="366"/>
      <c r="AP30" s="366"/>
      <c r="AQ30" s="366"/>
      <c r="AR30" s="366"/>
      <c r="AS30" s="366"/>
      <c r="AT30" s="366"/>
      <c r="AU30" s="366"/>
      <c r="AV30" s="366"/>
      <c r="AW30" s="366"/>
      <c r="AX30" s="366"/>
      <c r="AY30" s="366"/>
      <c r="AZ30" s="366"/>
      <c r="BA30" s="366"/>
      <c r="BB30" s="366"/>
      <c r="BC30" s="366"/>
      <c r="BD30" s="366"/>
      <c r="BE30" s="366"/>
      <c r="BF30" s="366"/>
      <c r="BG30" s="366"/>
      <c r="BH30" s="366"/>
      <c r="BI30" s="366"/>
      <c r="BJ30" s="366"/>
      <c r="BK30" s="366"/>
      <c r="BL30" s="366"/>
      <c r="BM30" s="366"/>
      <c r="BN30" s="366"/>
      <c r="BO30" s="366"/>
      <c r="BP30" s="366"/>
      <c r="BQ30" s="366"/>
      <c r="BR30" s="366"/>
      <c r="BS30" s="366"/>
      <c r="BT30" s="366"/>
      <c r="BU30" s="366"/>
      <c r="BV30" s="366"/>
      <c r="BW30" s="366"/>
      <c r="BX30" s="366"/>
      <c r="BY30" s="366"/>
      <c r="BZ30" s="366"/>
      <c r="CA30" s="366"/>
      <c r="CB30" s="366"/>
      <c r="CC30" s="366"/>
      <c r="CD30" s="366"/>
      <c r="CE30" s="366"/>
      <c r="CF30" s="366"/>
      <c r="CG30" s="366"/>
      <c r="CH30" s="366"/>
      <c r="CI30" s="366"/>
      <c r="CJ30" s="366"/>
      <c r="CK30" s="366"/>
      <c r="CL30" s="366"/>
      <c r="CM30" s="366"/>
      <c r="CN30" s="366"/>
      <c r="CO30" s="366"/>
      <c r="CP30" s="366"/>
      <c r="CQ30" s="366"/>
      <c r="CR30" s="366"/>
      <c r="CS30" s="366"/>
      <c r="CT30" s="366"/>
      <c r="CU30" s="366"/>
      <c r="CV30" s="366"/>
      <c r="CW30" s="366"/>
      <c r="CX30" s="366"/>
    </row>
    <row r="31" spans="1:102" s="357" customFormat="1" ht="25.5" customHeight="1" x14ac:dyDescent="0.25">
      <c r="A31" s="77"/>
      <c r="B31" s="78"/>
      <c r="C31" s="79"/>
      <c r="D31" s="592" t="s">
        <v>318</v>
      </c>
      <c r="E31" s="116" t="s">
        <v>109</v>
      </c>
      <c r="F31" s="117" t="s">
        <v>109</v>
      </c>
      <c r="G31" s="222">
        <v>2013</v>
      </c>
      <c r="H31" s="223">
        <v>2013</v>
      </c>
      <c r="I31" s="152">
        <v>65000</v>
      </c>
      <c r="J31" s="163">
        <v>0</v>
      </c>
      <c r="K31" s="163">
        <v>45000</v>
      </c>
      <c r="L31" s="534">
        <v>20000</v>
      </c>
      <c r="M31" s="535">
        <v>0</v>
      </c>
      <c r="N31" s="531">
        <v>20000</v>
      </c>
      <c r="O31" s="537">
        <v>0</v>
      </c>
      <c r="P31" s="141">
        <v>0</v>
      </c>
      <c r="Q31" s="139">
        <v>0</v>
      </c>
      <c r="R31" s="666">
        <v>0</v>
      </c>
      <c r="S31" s="681">
        <v>0</v>
      </c>
      <c r="T31" s="137">
        <v>0</v>
      </c>
      <c r="U31" s="138">
        <v>0</v>
      </c>
      <c r="V31" s="666">
        <v>0</v>
      </c>
      <c r="W31" s="681">
        <v>0</v>
      </c>
      <c r="X31" s="137">
        <v>0</v>
      </c>
      <c r="Y31" s="139">
        <v>0</v>
      </c>
      <c r="Z31" s="676">
        <v>0</v>
      </c>
      <c r="AA31" s="681">
        <v>0</v>
      </c>
      <c r="AB31" s="137">
        <v>0</v>
      </c>
      <c r="AC31" s="141">
        <v>0</v>
      </c>
      <c r="AD31" s="152">
        <v>0</v>
      </c>
      <c r="AE31" s="373"/>
      <c r="AF31" s="373"/>
      <c r="AG31" s="373"/>
      <c r="AH31" s="373"/>
      <c r="AI31" s="373"/>
      <c r="AJ31" s="373"/>
      <c r="AK31" s="366"/>
      <c r="AL31" s="366"/>
      <c r="AM31" s="366"/>
      <c r="AN31" s="366"/>
      <c r="AO31" s="366"/>
      <c r="AP31" s="366"/>
      <c r="AQ31" s="366"/>
      <c r="AR31" s="366"/>
      <c r="AS31" s="366"/>
      <c r="AT31" s="366"/>
      <c r="AU31" s="366"/>
      <c r="AV31" s="366"/>
      <c r="AW31" s="366"/>
      <c r="AX31" s="366"/>
      <c r="AY31" s="366"/>
      <c r="AZ31" s="366"/>
      <c r="BA31" s="366"/>
      <c r="BB31" s="366"/>
      <c r="BC31" s="366"/>
      <c r="BD31" s="366"/>
      <c r="BE31" s="366"/>
      <c r="BF31" s="366"/>
      <c r="BG31" s="366"/>
      <c r="BH31" s="366"/>
      <c r="BI31" s="366"/>
      <c r="BJ31" s="366"/>
      <c r="BK31" s="366"/>
      <c r="BL31" s="366"/>
      <c r="BM31" s="366"/>
      <c r="BN31" s="366"/>
      <c r="BO31" s="366"/>
      <c r="BP31" s="366"/>
      <c r="BQ31" s="366"/>
      <c r="BR31" s="366"/>
      <c r="BS31" s="366"/>
      <c r="BT31" s="366"/>
      <c r="BU31" s="366"/>
      <c r="BV31" s="366"/>
      <c r="BW31" s="366"/>
      <c r="BX31" s="366"/>
      <c r="BY31" s="366"/>
      <c r="BZ31" s="366"/>
      <c r="CA31" s="366"/>
      <c r="CB31" s="366"/>
      <c r="CC31" s="366"/>
      <c r="CD31" s="366"/>
      <c r="CE31" s="366"/>
      <c r="CF31" s="366"/>
      <c r="CG31" s="366"/>
      <c r="CH31" s="366"/>
      <c r="CI31" s="366"/>
      <c r="CJ31" s="366"/>
      <c r="CK31" s="366"/>
      <c r="CL31" s="366"/>
      <c r="CM31" s="366"/>
      <c r="CN31" s="366"/>
      <c r="CO31" s="366"/>
      <c r="CP31" s="366"/>
      <c r="CQ31" s="366"/>
      <c r="CR31" s="366"/>
      <c r="CS31" s="366"/>
      <c r="CT31" s="366"/>
      <c r="CU31" s="366"/>
      <c r="CV31" s="366"/>
      <c r="CW31" s="366"/>
      <c r="CX31" s="366"/>
    </row>
    <row r="32" spans="1:102" s="354" customFormat="1" ht="25.5" customHeight="1" x14ac:dyDescent="0.25">
      <c r="A32" s="69"/>
      <c r="B32" s="70"/>
      <c r="C32" s="80"/>
      <c r="D32" s="175" t="s">
        <v>319</v>
      </c>
      <c r="E32" s="60" t="s">
        <v>109</v>
      </c>
      <c r="F32" s="61" t="s">
        <v>109</v>
      </c>
      <c r="G32" s="220">
        <v>2013</v>
      </c>
      <c r="H32" s="221">
        <v>2013</v>
      </c>
      <c r="I32" s="142">
        <v>3000</v>
      </c>
      <c r="J32" s="132">
        <v>0</v>
      </c>
      <c r="K32" s="132">
        <v>0</v>
      </c>
      <c r="L32" s="524">
        <v>3000</v>
      </c>
      <c r="M32" s="525">
        <v>0</v>
      </c>
      <c r="N32" s="523">
        <v>3000</v>
      </c>
      <c r="O32" s="522">
        <v>0</v>
      </c>
      <c r="P32" s="144">
        <v>0</v>
      </c>
      <c r="Q32" s="145">
        <v>0</v>
      </c>
      <c r="R32" s="505">
        <v>0</v>
      </c>
      <c r="S32" s="506">
        <v>0</v>
      </c>
      <c r="T32" s="148">
        <v>0</v>
      </c>
      <c r="U32" s="149">
        <v>0</v>
      </c>
      <c r="V32" s="505">
        <v>0</v>
      </c>
      <c r="W32" s="506">
        <v>0</v>
      </c>
      <c r="X32" s="148">
        <v>0</v>
      </c>
      <c r="Y32" s="145">
        <v>0</v>
      </c>
      <c r="Z32" s="638">
        <v>0</v>
      </c>
      <c r="AA32" s="506">
        <v>0</v>
      </c>
      <c r="AB32" s="148">
        <v>0</v>
      </c>
      <c r="AC32" s="144">
        <v>0</v>
      </c>
      <c r="AD32" s="142">
        <v>0</v>
      </c>
      <c r="AE32" s="373"/>
      <c r="AF32" s="373"/>
      <c r="AG32" s="373"/>
      <c r="AH32" s="373"/>
      <c r="AI32" s="373"/>
      <c r="AJ32" s="373"/>
      <c r="AK32" s="366"/>
      <c r="AL32" s="366"/>
      <c r="AM32" s="366"/>
      <c r="AN32" s="366"/>
      <c r="AO32" s="366"/>
      <c r="AP32" s="366"/>
      <c r="AQ32" s="366"/>
      <c r="AR32" s="366"/>
      <c r="AS32" s="366"/>
      <c r="AT32" s="366"/>
      <c r="AU32" s="366"/>
      <c r="AV32" s="366"/>
      <c r="AW32" s="366"/>
      <c r="AX32" s="366"/>
      <c r="AY32" s="366"/>
      <c r="AZ32" s="366"/>
      <c r="BA32" s="366"/>
      <c r="BB32" s="366"/>
      <c r="BC32" s="366"/>
      <c r="BD32" s="366"/>
      <c r="BE32" s="366"/>
      <c r="BF32" s="366"/>
      <c r="BG32" s="366"/>
      <c r="BH32" s="366"/>
      <c r="BI32" s="366"/>
      <c r="BJ32" s="366"/>
      <c r="BK32" s="366"/>
      <c r="BL32" s="366"/>
      <c r="BM32" s="366"/>
      <c r="BN32" s="366"/>
      <c r="BO32" s="366"/>
      <c r="BP32" s="366"/>
      <c r="BQ32" s="366"/>
      <c r="BR32" s="366"/>
      <c r="BS32" s="366"/>
      <c r="BT32" s="366"/>
      <c r="BU32" s="366"/>
      <c r="BV32" s="366"/>
      <c r="BW32" s="366"/>
      <c r="BX32" s="366"/>
      <c r="BY32" s="366"/>
      <c r="BZ32" s="366"/>
      <c r="CA32" s="366"/>
      <c r="CB32" s="366"/>
      <c r="CC32" s="366"/>
      <c r="CD32" s="366"/>
      <c r="CE32" s="366"/>
      <c r="CF32" s="366"/>
      <c r="CG32" s="366"/>
      <c r="CH32" s="366"/>
      <c r="CI32" s="366"/>
      <c r="CJ32" s="366"/>
      <c r="CK32" s="366"/>
      <c r="CL32" s="366"/>
      <c r="CM32" s="366"/>
      <c r="CN32" s="366"/>
      <c r="CO32" s="366"/>
      <c r="CP32" s="366"/>
      <c r="CQ32" s="366"/>
      <c r="CR32" s="366"/>
      <c r="CS32" s="366"/>
      <c r="CT32" s="366"/>
      <c r="CU32" s="366"/>
      <c r="CV32" s="366"/>
      <c r="CW32" s="366"/>
      <c r="CX32" s="366"/>
    </row>
    <row r="33" spans="1:102" s="354" customFormat="1" ht="25.5" customHeight="1" x14ac:dyDescent="0.25">
      <c r="A33" s="69"/>
      <c r="B33" s="70"/>
      <c r="C33" s="80"/>
      <c r="D33" s="255" t="s">
        <v>649</v>
      </c>
      <c r="E33" s="60" t="s">
        <v>109</v>
      </c>
      <c r="F33" s="61" t="s">
        <v>109</v>
      </c>
      <c r="G33" s="220">
        <v>2013</v>
      </c>
      <c r="H33" s="221">
        <v>2013</v>
      </c>
      <c r="I33" s="142">
        <v>600</v>
      </c>
      <c r="J33" s="132">
        <v>0</v>
      </c>
      <c r="K33" s="132">
        <v>0</v>
      </c>
      <c r="L33" s="524">
        <v>600</v>
      </c>
      <c r="M33" s="525">
        <v>0</v>
      </c>
      <c r="N33" s="523">
        <v>600</v>
      </c>
      <c r="O33" s="522">
        <v>0</v>
      </c>
      <c r="P33" s="144">
        <v>0</v>
      </c>
      <c r="Q33" s="145">
        <v>0</v>
      </c>
      <c r="R33" s="505">
        <v>0</v>
      </c>
      <c r="S33" s="506">
        <v>0</v>
      </c>
      <c r="T33" s="148">
        <v>0</v>
      </c>
      <c r="U33" s="149">
        <v>0</v>
      </c>
      <c r="V33" s="505">
        <v>0</v>
      </c>
      <c r="W33" s="506">
        <v>0</v>
      </c>
      <c r="X33" s="148">
        <v>0</v>
      </c>
      <c r="Y33" s="145">
        <v>0</v>
      </c>
      <c r="Z33" s="638">
        <v>0</v>
      </c>
      <c r="AA33" s="506">
        <v>0</v>
      </c>
      <c r="AB33" s="148">
        <v>0</v>
      </c>
      <c r="AC33" s="144">
        <v>0</v>
      </c>
      <c r="AD33" s="142">
        <v>0</v>
      </c>
      <c r="AE33" s="373"/>
      <c r="AF33" s="373"/>
      <c r="AG33" s="373"/>
      <c r="AH33" s="373"/>
      <c r="AI33" s="373"/>
      <c r="AJ33" s="373"/>
      <c r="AK33" s="366"/>
      <c r="AL33" s="366"/>
      <c r="AM33" s="366"/>
      <c r="AN33" s="366"/>
      <c r="AO33" s="366"/>
      <c r="AP33" s="366"/>
      <c r="AQ33" s="366"/>
      <c r="AR33" s="366"/>
      <c r="AS33" s="366"/>
      <c r="AT33" s="366"/>
      <c r="AU33" s="366"/>
      <c r="AV33" s="366"/>
      <c r="AW33" s="366"/>
      <c r="AX33" s="366"/>
      <c r="AY33" s="366"/>
      <c r="AZ33" s="366"/>
      <c r="BA33" s="366"/>
      <c r="BB33" s="366"/>
      <c r="BC33" s="366"/>
      <c r="BD33" s="366"/>
      <c r="BE33" s="366"/>
      <c r="BF33" s="366"/>
      <c r="BG33" s="366"/>
      <c r="BH33" s="366"/>
      <c r="BI33" s="366"/>
      <c r="BJ33" s="366"/>
      <c r="BK33" s="366"/>
      <c r="BL33" s="366"/>
      <c r="BM33" s="366"/>
      <c r="BN33" s="366"/>
      <c r="BO33" s="366"/>
      <c r="BP33" s="366"/>
      <c r="BQ33" s="366"/>
      <c r="BR33" s="366"/>
      <c r="BS33" s="366"/>
      <c r="BT33" s="366"/>
      <c r="BU33" s="366"/>
      <c r="BV33" s="366"/>
      <c r="BW33" s="366"/>
      <c r="BX33" s="366"/>
      <c r="BY33" s="366"/>
      <c r="BZ33" s="366"/>
      <c r="CA33" s="366"/>
      <c r="CB33" s="366"/>
      <c r="CC33" s="366"/>
      <c r="CD33" s="366"/>
      <c r="CE33" s="366"/>
      <c r="CF33" s="366"/>
      <c r="CG33" s="366"/>
      <c r="CH33" s="366"/>
      <c r="CI33" s="366"/>
      <c r="CJ33" s="366"/>
      <c r="CK33" s="366"/>
      <c r="CL33" s="366"/>
      <c r="CM33" s="366"/>
      <c r="CN33" s="366"/>
      <c r="CO33" s="366"/>
      <c r="CP33" s="366"/>
      <c r="CQ33" s="366"/>
      <c r="CR33" s="366"/>
      <c r="CS33" s="366"/>
      <c r="CT33" s="366"/>
      <c r="CU33" s="366"/>
      <c r="CV33" s="366"/>
      <c r="CW33" s="366"/>
      <c r="CX33" s="366"/>
    </row>
    <row r="34" spans="1:102" s="354" customFormat="1" ht="25.5" customHeight="1" x14ac:dyDescent="0.25">
      <c r="A34" s="69"/>
      <c r="B34" s="70"/>
      <c r="C34" s="80"/>
      <c r="D34" s="255" t="s">
        <v>650</v>
      </c>
      <c r="E34" s="60" t="s">
        <v>109</v>
      </c>
      <c r="F34" s="61" t="s">
        <v>109</v>
      </c>
      <c r="G34" s="220">
        <v>2013</v>
      </c>
      <c r="H34" s="221">
        <v>2013</v>
      </c>
      <c r="I34" s="142">
        <v>1000</v>
      </c>
      <c r="J34" s="132">
        <v>0</v>
      </c>
      <c r="K34" s="132">
        <v>0</v>
      </c>
      <c r="L34" s="524">
        <v>1000</v>
      </c>
      <c r="M34" s="525">
        <v>0</v>
      </c>
      <c r="N34" s="523">
        <v>1000</v>
      </c>
      <c r="O34" s="522">
        <v>0</v>
      </c>
      <c r="P34" s="144">
        <v>0</v>
      </c>
      <c r="Q34" s="145">
        <v>0</v>
      </c>
      <c r="R34" s="505">
        <v>0</v>
      </c>
      <c r="S34" s="506">
        <v>0</v>
      </c>
      <c r="T34" s="148">
        <v>0</v>
      </c>
      <c r="U34" s="149">
        <v>0</v>
      </c>
      <c r="V34" s="505">
        <v>0</v>
      </c>
      <c r="W34" s="506">
        <v>0</v>
      </c>
      <c r="X34" s="148">
        <v>0</v>
      </c>
      <c r="Y34" s="145">
        <v>0</v>
      </c>
      <c r="Z34" s="638">
        <v>0</v>
      </c>
      <c r="AA34" s="506">
        <v>0</v>
      </c>
      <c r="AB34" s="148">
        <v>0</v>
      </c>
      <c r="AC34" s="144">
        <v>0</v>
      </c>
      <c r="AD34" s="142">
        <v>0</v>
      </c>
      <c r="AE34" s="373"/>
      <c r="AF34" s="373"/>
      <c r="AG34" s="373"/>
      <c r="AH34" s="373"/>
      <c r="AI34" s="373"/>
      <c r="AJ34" s="373"/>
      <c r="AK34" s="366"/>
      <c r="AL34" s="366"/>
      <c r="AM34" s="366"/>
      <c r="AN34" s="366"/>
      <c r="AO34" s="366"/>
      <c r="AP34" s="366"/>
      <c r="AQ34" s="366"/>
      <c r="AR34" s="366"/>
      <c r="AS34" s="366"/>
      <c r="AT34" s="366"/>
      <c r="AU34" s="366"/>
      <c r="AV34" s="366"/>
      <c r="AW34" s="366"/>
      <c r="AX34" s="366"/>
      <c r="AY34" s="366"/>
      <c r="AZ34" s="366"/>
      <c r="BA34" s="366"/>
      <c r="BB34" s="366"/>
      <c r="BC34" s="366"/>
      <c r="BD34" s="366"/>
      <c r="BE34" s="366"/>
      <c r="BF34" s="366"/>
      <c r="BG34" s="366"/>
      <c r="BH34" s="366"/>
      <c r="BI34" s="366"/>
      <c r="BJ34" s="366"/>
      <c r="BK34" s="366"/>
      <c r="BL34" s="366"/>
      <c r="BM34" s="366"/>
      <c r="BN34" s="366"/>
      <c r="BO34" s="366"/>
      <c r="BP34" s="366"/>
      <c r="BQ34" s="366"/>
      <c r="BR34" s="366"/>
      <c r="BS34" s="366"/>
      <c r="BT34" s="366"/>
      <c r="BU34" s="366"/>
      <c r="BV34" s="366"/>
      <c r="BW34" s="366"/>
      <c r="BX34" s="366"/>
      <c r="BY34" s="366"/>
      <c r="BZ34" s="366"/>
      <c r="CA34" s="366"/>
      <c r="CB34" s="366"/>
      <c r="CC34" s="366"/>
      <c r="CD34" s="366"/>
      <c r="CE34" s="366"/>
      <c r="CF34" s="366"/>
      <c r="CG34" s="366"/>
      <c r="CH34" s="366"/>
      <c r="CI34" s="366"/>
      <c r="CJ34" s="366"/>
      <c r="CK34" s="366"/>
      <c r="CL34" s="366"/>
      <c r="CM34" s="366"/>
      <c r="CN34" s="366"/>
      <c r="CO34" s="366"/>
      <c r="CP34" s="366"/>
      <c r="CQ34" s="366"/>
      <c r="CR34" s="366"/>
      <c r="CS34" s="366"/>
      <c r="CT34" s="366"/>
      <c r="CU34" s="366"/>
      <c r="CV34" s="366"/>
      <c r="CW34" s="366"/>
      <c r="CX34" s="366"/>
    </row>
    <row r="35" spans="1:102" s="354" customFormat="1" ht="25.5" customHeight="1" thickBot="1" x14ac:dyDescent="0.3">
      <c r="A35" s="69"/>
      <c r="B35" s="70"/>
      <c r="C35" s="80"/>
      <c r="D35" s="589" t="s">
        <v>651</v>
      </c>
      <c r="E35" s="60" t="s">
        <v>109</v>
      </c>
      <c r="F35" s="61" t="s">
        <v>109</v>
      </c>
      <c r="G35" s="220">
        <v>2014</v>
      </c>
      <c r="H35" s="221">
        <v>2014</v>
      </c>
      <c r="I35" s="142">
        <v>8000</v>
      </c>
      <c r="J35" s="132">
        <v>0</v>
      </c>
      <c r="K35" s="132">
        <v>0</v>
      </c>
      <c r="L35" s="524">
        <v>0</v>
      </c>
      <c r="M35" s="525">
        <v>0</v>
      </c>
      <c r="N35" s="523">
        <v>0</v>
      </c>
      <c r="O35" s="522">
        <v>0</v>
      </c>
      <c r="P35" s="144">
        <v>0</v>
      </c>
      <c r="Q35" s="145">
        <v>0</v>
      </c>
      <c r="R35" s="505">
        <v>8000</v>
      </c>
      <c r="S35" s="506">
        <v>0</v>
      </c>
      <c r="T35" s="148">
        <v>0</v>
      </c>
      <c r="U35" s="149">
        <v>0</v>
      </c>
      <c r="V35" s="505">
        <v>0</v>
      </c>
      <c r="W35" s="506">
        <v>0</v>
      </c>
      <c r="X35" s="148">
        <v>0</v>
      </c>
      <c r="Y35" s="145">
        <v>0</v>
      </c>
      <c r="Z35" s="638">
        <v>0</v>
      </c>
      <c r="AA35" s="506">
        <v>0</v>
      </c>
      <c r="AB35" s="148">
        <v>0</v>
      </c>
      <c r="AC35" s="144">
        <v>0</v>
      </c>
      <c r="AD35" s="142">
        <v>0</v>
      </c>
      <c r="AE35" s="373"/>
      <c r="AF35" s="373"/>
      <c r="AG35" s="373"/>
      <c r="AH35" s="373"/>
      <c r="AI35" s="373"/>
      <c r="AJ35" s="373"/>
      <c r="AK35" s="366"/>
      <c r="AL35" s="366"/>
      <c r="AM35" s="366"/>
      <c r="AN35" s="366"/>
      <c r="AO35" s="366"/>
      <c r="AP35" s="366"/>
      <c r="AQ35" s="366"/>
      <c r="AR35" s="366"/>
      <c r="AS35" s="366"/>
      <c r="AT35" s="366"/>
      <c r="AU35" s="366"/>
      <c r="AV35" s="366"/>
      <c r="AW35" s="366"/>
      <c r="AX35" s="366"/>
      <c r="AY35" s="366"/>
      <c r="AZ35" s="366"/>
      <c r="BA35" s="366"/>
      <c r="BB35" s="366"/>
      <c r="BC35" s="366"/>
      <c r="BD35" s="366"/>
      <c r="BE35" s="366"/>
      <c r="BF35" s="366"/>
      <c r="BG35" s="366"/>
      <c r="BH35" s="366"/>
      <c r="BI35" s="366"/>
      <c r="BJ35" s="366"/>
      <c r="BK35" s="366"/>
      <c r="BL35" s="366"/>
      <c r="BM35" s="366"/>
      <c r="BN35" s="366"/>
      <c r="BO35" s="366"/>
      <c r="BP35" s="366"/>
      <c r="BQ35" s="366"/>
      <c r="BR35" s="366"/>
      <c r="BS35" s="366"/>
      <c r="BT35" s="366"/>
      <c r="BU35" s="366"/>
      <c r="BV35" s="366"/>
      <c r="BW35" s="366"/>
      <c r="BX35" s="366"/>
      <c r="BY35" s="366"/>
      <c r="BZ35" s="366"/>
      <c r="CA35" s="366"/>
      <c r="CB35" s="366"/>
      <c r="CC35" s="366"/>
      <c r="CD35" s="366"/>
      <c r="CE35" s="366"/>
      <c r="CF35" s="366"/>
      <c r="CG35" s="366"/>
      <c r="CH35" s="366"/>
      <c r="CI35" s="366"/>
      <c r="CJ35" s="366"/>
      <c r="CK35" s="366"/>
      <c r="CL35" s="366"/>
      <c r="CM35" s="366"/>
      <c r="CN35" s="366"/>
      <c r="CO35" s="366"/>
      <c r="CP35" s="366"/>
      <c r="CQ35" s="366"/>
      <c r="CR35" s="366"/>
      <c r="CS35" s="366"/>
      <c r="CT35" s="366"/>
      <c r="CU35" s="366"/>
      <c r="CV35" s="366"/>
      <c r="CW35" s="366"/>
      <c r="CX35" s="366"/>
    </row>
    <row r="36" spans="1:102" s="55" customFormat="1" ht="23.1" customHeight="1" thickBot="1" x14ac:dyDescent="0.3">
      <c r="A36" s="71"/>
      <c r="B36" s="72"/>
      <c r="C36" s="81"/>
      <c r="D36" s="815" t="s">
        <v>1</v>
      </c>
      <c r="E36" s="816"/>
      <c r="F36" s="816"/>
      <c r="G36" s="816"/>
      <c r="H36" s="817"/>
      <c r="I36" s="123">
        <f t="shared" ref="I36:AD36" si="1">SUM(I22:I35)</f>
        <v>98700</v>
      </c>
      <c r="J36" s="124">
        <f t="shared" si="1"/>
        <v>0</v>
      </c>
      <c r="K36" s="125">
        <f t="shared" si="1"/>
        <v>45000</v>
      </c>
      <c r="L36" s="485">
        <f t="shared" si="1"/>
        <v>31500</v>
      </c>
      <c r="M36" s="486">
        <f t="shared" si="1"/>
        <v>0</v>
      </c>
      <c r="N36" s="487">
        <f t="shared" si="1"/>
        <v>31500</v>
      </c>
      <c r="O36" s="487">
        <f t="shared" si="1"/>
        <v>0</v>
      </c>
      <c r="P36" s="126">
        <f t="shared" si="1"/>
        <v>0</v>
      </c>
      <c r="Q36" s="125">
        <f t="shared" si="1"/>
        <v>0</v>
      </c>
      <c r="R36" s="495">
        <f t="shared" si="1"/>
        <v>10800</v>
      </c>
      <c r="S36" s="496">
        <f t="shared" si="1"/>
        <v>0</v>
      </c>
      <c r="T36" s="129">
        <f t="shared" si="1"/>
        <v>0</v>
      </c>
      <c r="U36" s="125">
        <f t="shared" si="1"/>
        <v>0</v>
      </c>
      <c r="V36" s="495">
        <f t="shared" si="1"/>
        <v>11400</v>
      </c>
      <c r="W36" s="496">
        <f t="shared" si="1"/>
        <v>0</v>
      </c>
      <c r="X36" s="126">
        <f t="shared" si="1"/>
        <v>0</v>
      </c>
      <c r="Y36" s="125">
        <f t="shared" si="1"/>
        <v>0</v>
      </c>
      <c r="Z36" s="495">
        <f t="shared" si="1"/>
        <v>0</v>
      </c>
      <c r="AA36" s="496">
        <f t="shared" si="1"/>
        <v>0</v>
      </c>
      <c r="AB36" s="126">
        <f t="shared" si="1"/>
        <v>0</v>
      </c>
      <c r="AC36" s="125">
        <f t="shared" si="1"/>
        <v>0</v>
      </c>
      <c r="AD36" s="130">
        <f t="shared" si="1"/>
        <v>0</v>
      </c>
      <c r="AE36" s="286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8"/>
      <c r="BI36" s="68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8"/>
      <c r="BX36" s="68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8"/>
      <c r="CM36" s="68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</row>
    <row r="37" spans="1:102" s="55" customFormat="1" ht="7.5" customHeight="1" thickBot="1" x14ac:dyDescent="0.3">
      <c r="A37" s="76"/>
      <c r="B37" s="76"/>
      <c r="C37" s="76"/>
      <c r="D37" s="82"/>
      <c r="E37" s="82"/>
      <c r="F37" s="82"/>
      <c r="G37" s="82"/>
      <c r="H37" s="82"/>
      <c r="I37" s="90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91"/>
      <c r="AA37" s="91"/>
      <c r="AB37" s="91"/>
      <c r="AC37" s="91"/>
      <c r="AD37" s="91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8"/>
      <c r="AT37" s="68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8"/>
      <c r="BI37" s="68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8"/>
      <c r="BX37" s="68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8"/>
      <c r="CM37" s="68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</row>
    <row r="38" spans="1:102" s="3" customFormat="1" ht="15.95" customHeight="1" x14ac:dyDescent="0.25">
      <c r="A38" s="76"/>
      <c r="B38" s="76"/>
      <c r="C38" s="76"/>
      <c r="D38" s="24" t="s">
        <v>26</v>
      </c>
      <c r="E38" s="84"/>
      <c r="F38" s="84"/>
      <c r="G38" s="84"/>
      <c r="H38" s="84"/>
      <c r="I38" s="9" t="s">
        <v>17</v>
      </c>
      <c r="J38" s="89" t="s">
        <v>53</v>
      </c>
      <c r="K38" s="16" t="s">
        <v>27</v>
      </c>
      <c r="L38" s="16"/>
      <c r="M38" s="16" t="s">
        <v>58</v>
      </c>
      <c r="N38" s="89"/>
      <c r="O38" s="89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755"/>
      <c r="AA38" s="708"/>
      <c r="AB38" s="708"/>
      <c r="AC38" s="756"/>
      <c r="AD38" s="417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</row>
    <row r="39" spans="1:102" s="3" customFormat="1" ht="15.95" customHeight="1" x14ac:dyDescent="0.25">
      <c r="A39" s="757"/>
      <c r="B39" s="757"/>
      <c r="C39" s="757"/>
      <c r="D39" s="12"/>
      <c r="E39" s="85"/>
      <c r="F39" s="85"/>
      <c r="G39" s="85"/>
      <c r="H39" s="85"/>
      <c r="I39" s="11" t="s">
        <v>18</v>
      </c>
      <c r="J39" s="19" t="s">
        <v>53</v>
      </c>
      <c r="K39" s="17" t="s">
        <v>28</v>
      </c>
      <c r="L39" s="17"/>
      <c r="M39" s="17" t="s">
        <v>57</v>
      </c>
      <c r="N39" s="19"/>
      <c r="O39" s="19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758"/>
      <c r="AA39" s="756"/>
      <c r="AB39" s="756"/>
      <c r="AC39" s="756"/>
      <c r="AD39" s="417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</row>
    <row r="40" spans="1:102" s="2" customFormat="1" ht="15.95" customHeight="1" x14ac:dyDescent="0.25">
      <c r="A40" s="73"/>
      <c r="B40" s="74"/>
      <c r="C40" s="75"/>
      <c r="D40" s="86"/>
      <c r="E40" s="63"/>
      <c r="F40" s="63"/>
      <c r="G40" s="63"/>
      <c r="H40" s="63"/>
      <c r="I40" s="11" t="s">
        <v>19</v>
      </c>
      <c r="J40" s="19" t="s">
        <v>53</v>
      </c>
      <c r="K40" s="20" t="s">
        <v>658</v>
      </c>
      <c r="L40" s="17"/>
      <c r="M40" s="19"/>
      <c r="N40" s="19"/>
      <c r="O40" s="19"/>
      <c r="P40" s="20"/>
      <c r="Q40" s="85"/>
      <c r="R40" s="85"/>
      <c r="S40" s="85"/>
      <c r="T40" s="85"/>
      <c r="U40" s="85"/>
      <c r="V40" s="85"/>
      <c r="W40" s="85"/>
      <c r="X40" s="85"/>
      <c r="Y40" s="85"/>
      <c r="Z40" s="87"/>
      <c r="AA40" s="8"/>
      <c r="AB40" s="8"/>
      <c r="AD40" s="417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</row>
    <row r="41" spans="1:102" s="2" customFormat="1" ht="15.95" customHeight="1" thickBot="1" x14ac:dyDescent="0.3">
      <c r="A41" s="3"/>
      <c r="B41" s="74"/>
      <c r="C41" s="75"/>
      <c r="D41" s="88"/>
      <c r="E41" s="56"/>
      <c r="F41" s="56"/>
      <c r="G41" s="56"/>
      <c r="H41" s="56"/>
      <c r="I41" s="10" t="s">
        <v>20</v>
      </c>
      <c r="J41" s="21" t="s">
        <v>53</v>
      </c>
      <c r="K41" s="22" t="s">
        <v>659</v>
      </c>
      <c r="L41" s="23"/>
      <c r="M41" s="21"/>
      <c r="N41" s="21"/>
      <c r="O41" s="21"/>
      <c r="P41" s="22"/>
      <c r="Q41" s="45"/>
      <c r="R41" s="45"/>
      <c r="S41" s="45"/>
      <c r="T41" s="45"/>
      <c r="U41" s="45"/>
      <c r="V41" s="45"/>
      <c r="W41" s="45"/>
      <c r="X41" s="45"/>
      <c r="Y41" s="45"/>
      <c r="Z41" s="13"/>
      <c r="AD41" s="417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</row>
  </sheetData>
  <mergeCells count="52">
    <mergeCell ref="D14:H14"/>
    <mergeCell ref="V5:Y5"/>
    <mergeCell ref="Z5:AC5"/>
    <mergeCell ref="R4:AC4"/>
    <mergeCell ref="L5:L6"/>
    <mergeCell ref="R5:U5"/>
    <mergeCell ref="E4:E6"/>
    <mergeCell ref="F4:F6"/>
    <mergeCell ref="G4:H4"/>
    <mergeCell ref="G5:G6"/>
    <mergeCell ref="AD4:AD6"/>
    <mergeCell ref="I4:I6"/>
    <mergeCell ref="D4:D6"/>
    <mergeCell ref="J5:J6"/>
    <mergeCell ref="O5:O6"/>
    <mergeCell ref="H5:H6"/>
    <mergeCell ref="M4:Q4"/>
    <mergeCell ref="M5:M6"/>
    <mergeCell ref="N5:N6"/>
    <mergeCell ref="P5:P6"/>
    <mergeCell ref="Q5:Q6"/>
    <mergeCell ref="A3:C4"/>
    <mergeCell ref="A5:A6"/>
    <mergeCell ref="B5:B6"/>
    <mergeCell ref="C5:C6"/>
    <mergeCell ref="K5:K6"/>
    <mergeCell ref="A18:C19"/>
    <mergeCell ref="D19:D21"/>
    <mergeCell ref="E19:E21"/>
    <mergeCell ref="F19:F21"/>
    <mergeCell ref="R19:AC19"/>
    <mergeCell ref="N20:N21"/>
    <mergeCell ref="O20:O21"/>
    <mergeCell ref="P20:P21"/>
    <mergeCell ref="Q20:Q21"/>
    <mergeCell ref="R20:U20"/>
    <mergeCell ref="D36:H36"/>
    <mergeCell ref="AD19:AD21"/>
    <mergeCell ref="A20:A21"/>
    <mergeCell ref="B20:B21"/>
    <mergeCell ref="C20:C21"/>
    <mergeCell ref="G20:G21"/>
    <mergeCell ref="H20:H21"/>
    <mergeCell ref="J20:J21"/>
    <mergeCell ref="K20:K21"/>
    <mergeCell ref="L20:L21"/>
    <mergeCell ref="V20:Y20"/>
    <mergeCell ref="Z20:AC20"/>
    <mergeCell ref="M20:M21"/>
    <mergeCell ref="G19:H19"/>
    <mergeCell ref="I19:I21"/>
    <mergeCell ref="M19:Q19"/>
  </mergeCells>
  <phoneticPr fontId="0" type="noConversion"/>
  <pageMargins left="7.874015748031496E-2" right="7.874015748031496E-2" top="0.98425196850393704" bottom="0.19685039370078741" header="0.78740157480314965" footer="0.19685039370078741"/>
  <pageSetup paperSize="9" scale="48" orientation="landscape" r:id="rId1"/>
  <headerFooter alignWithMargins="0">
    <oddHeader>&amp;C&amp;"Arial,Tučné"&amp;24Požadavky na kapitálový rozpočet statutárního města Ostravy pro rok  2013 a kapitálový 
výhled na &amp;28léta  2014 - 2016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4"/>
  <sheetViews>
    <sheetView topLeftCell="A13" zoomScale="75" workbookViewId="0">
      <selection activeCell="A31" sqref="A31:XFD34"/>
    </sheetView>
  </sheetViews>
  <sheetFormatPr defaultRowHeight="12.75" x14ac:dyDescent="0.2"/>
  <cols>
    <col min="1" max="3" width="6.7109375" customWidth="1"/>
    <col min="4" max="4" width="46.7109375" customWidth="1"/>
    <col min="5" max="6" width="4.28515625" customWidth="1"/>
    <col min="7" max="8" width="4.85546875" customWidth="1"/>
    <col min="9" max="9" width="13.5703125" customWidth="1"/>
    <col min="10" max="30" width="10.7109375" customWidth="1"/>
  </cols>
  <sheetData>
    <row r="1" spans="1:46" ht="15.75" customHeight="1" x14ac:dyDescent="0.25">
      <c r="AD1" s="691" t="s">
        <v>160</v>
      </c>
    </row>
    <row r="2" spans="1:46" ht="24.75" customHeight="1" x14ac:dyDescent="0.25">
      <c r="A2" s="5"/>
      <c r="D2" s="113" t="s">
        <v>59</v>
      </c>
      <c r="E2" s="114" t="s">
        <v>81</v>
      </c>
      <c r="F2" s="115"/>
      <c r="G2" s="115"/>
      <c r="H2" s="115"/>
      <c r="I2" s="115"/>
      <c r="J2" s="115"/>
      <c r="K2" s="115"/>
      <c r="L2" s="115"/>
      <c r="M2" s="14"/>
      <c r="N2" s="14"/>
      <c r="O2" s="14"/>
      <c r="P2" s="14"/>
      <c r="Q2" s="1"/>
      <c r="AD2" s="4" t="s">
        <v>30</v>
      </c>
    </row>
    <row r="3" spans="1:46" ht="15" customHeight="1" thickBot="1" x14ac:dyDescent="0.25">
      <c r="A3" s="787" t="s">
        <v>52</v>
      </c>
      <c r="B3" s="788"/>
      <c r="C3" s="789"/>
      <c r="I3" s="6" t="s">
        <v>2</v>
      </c>
      <c r="J3" s="6" t="s">
        <v>3</v>
      </c>
      <c r="K3" s="6" t="s">
        <v>4</v>
      </c>
      <c r="L3" s="6" t="s">
        <v>5</v>
      </c>
      <c r="M3" s="6" t="s">
        <v>6</v>
      </c>
      <c r="N3" s="6" t="s">
        <v>7</v>
      </c>
      <c r="O3" s="6" t="s">
        <v>8</v>
      </c>
      <c r="P3" s="7" t="s">
        <v>9</v>
      </c>
      <c r="Q3" s="7" t="s">
        <v>10</v>
      </c>
      <c r="R3" s="7" t="s">
        <v>11</v>
      </c>
      <c r="S3" s="7" t="s">
        <v>12</v>
      </c>
      <c r="T3" s="7" t="s">
        <v>13</v>
      </c>
      <c r="U3" s="7" t="s">
        <v>16</v>
      </c>
      <c r="V3" s="7" t="s">
        <v>21</v>
      </c>
      <c r="W3" s="7" t="s">
        <v>29</v>
      </c>
      <c r="X3" s="7" t="s">
        <v>35</v>
      </c>
      <c r="Y3" s="7" t="s">
        <v>36</v>
      </c>
      <c r="Z3" s="7" t="s">
        <v>37</v>
      </c>
      <c r="AA3" s="7" t="s">
        <v>38</v>
      </c>
      <c r="AB3" s="6" t="s">
        <v>39</v>
      </c>
      <c r="AC3" s="6" t="s">
        <v>43</v>
      </c>
      <c r="AD3" s="6" t="s">
        <v>54</v>
      </c>
    </row>
    <row r="4" spans="1:46" ht="15.75" customHeight="1" thickBot="1" x14ac:dyDescent="0.25">
      <c r="A4" s="790"/>
      <c r="B4" s="791"/>
      <c r="C4" s="792"/>
      <c r="D4" s="806" t="s">
        <v>0</v>
      </c>
      <c r="E4" s="821" t="s">
        <v>44</v>
      </c>
      <c r="F4" s="823" t="s">
        <v>45</v>
      </c>
      <c r="G4" s="825" t="s">
        <v>46</v>
      </c>
      <c r="H4" s="826"/>
      <c r="I4" s="803" t="s">
        <v>32</v>
      </c>
      <c r="J4" s="51" t="s">
        <v>42</v>
      </c>
      <c r="K4" s="51" t="s">
        <v>15</v>
      </c>
      <c r="L4" s="477" t="s">
        <v>14</v>
      </c>
      <c r="M4" s="811" t="s">
        <v>180</v>
      </c>
      <c r="N4" s="812"/>
      <c r="O4" s="812"/>
      <c r="P4" s="812"/>
      <c r="Q4" s="813"/>
      <c r="R4" s="774" t="s">
        <v>190</v>
      </c>
      <c r="S4" s="775"/>
      <c r="T4" s="775"/>
      <c r="U4" s="775"/>
      <c r="V4" s="775"/>
      <c r="W4" s="775"/>
      <c r="X4" s="775"/>
      <c r="Y4" s="775"/>
      <c r="Z4" s="775"/>
      <c r="AA4" s="775"/>
      <c r="AB4" s="775"/>
      <c r="AC4" s="775"/>
      <c r="AD4" s="764" t="s">
        <v>191</v>
      </c>
    </row>
    <row r="5" spans="1:46" ht="15.75" customHeight="1" x14ac:dyDescent="0.2">
      <c r="A5" s="793" t="s">
        <v>49</v>
      </c>
      <c r="B5" s="795" t="s">
        <v>50</v>
      </c>
      <c r="C5" s="797" t="s">
        <v>51</v>
      </c>
      <c r="D5" s="807"/>
      <c r="E5" s="822"/>
      <c r="F5" s="824"/>
      <c r="G5" s="827" t="s">
        <v>47</v>
      </c>
      <c r="H5" s="809" t="s">
        <v>48</v>
      </c>
      <c r="I5" s="804"/>
      <c r="J5" s="799" t="s">
        <v>184</v>
      </c>
      <c r="K5" s="799" t="s">
        <v>186</v>
      </c>
      <c r="L5" s="819" t="s">
        <v>188</v>
      </c>
      <c r="M5" s="830" t="s">
        <v>189</v>
      </c>
      <c r="N5" s="783" t="s">
        <v>55</v>
      </c>
      <c r="O5" s="783" t="s">
        <v>56</v>
      </c>
      <c r="P5" s="779" t="s">
        <v>24</v>
      </c>
      <c r="Q5" s="781" t="s">
        <v>25</v>
      </c>
      <c r="R5" s="771" t="s">
        <v>40</v>
      </c>
      <c r="S5" s="772"/>
      <c r="T5" s="772"/>
      <c r="U5" s="776"/>
      <c r="V5" s="771" t="s">
        <v>162</v>
      </c>
      <c r="W5" s="772"/>
      <c r="X5" s="772"/>
      <c r="Y5" s="773"/>
      <c r="Z5" s="772" t="s">
        <v>181</v>
      </c>
      <c r="AA5" s="772"/>
      <c r="AB5" s="772"/>
      <c r="AC5" s="818"/>
      <c r="AD5" s="801"/>
    </row>
    <row r="6" spans="1:46" ht="39" customHeight="1" thickBot="1" x14ac:dyDescent="0.25">
      <c r="A6" s="794"/>
      <c r="B6" s="796"/>
      <c r="C6" s="798"/>
      <c r="D6" s="808"/>
      <c r="E6" s="831"/>
      <c r="F6" s="832"/>
      <c r="G6" s="833"/>
      <c r="H6" s="829"/>
      <c r="I6" s="805"/>
      <c r="J6" s="800"/>
      <c r="K6" s="800"/>
      <c r="L6" s="820"/>
      <c r="M6" s="770"/>
      <c r="N6" s="814"/>
      <c r="O6" s="784"/>
      <c r="P6" s="780"/>
      <c r="Q6" s="782"/>
      <c r="R6" s="488" t="s">
        <v>22</v>
      </c>
      <c r="S6" s="489" t="s">
        <v>31</v>
      </c>
      <c r="T6" s="50" t="s">
        <v>33</v>
      </c>
      <c r="U6" s="15" t="s">
        <v>34</v>
      </c>
      <c r="V6" s="497" t="s">
        <v>22</v>
      </c>
      <c r="W6" s="498" t="s">
        <v>31</v>
      </c>
      <c r="X6" s="50" t="s">
        <v>33</v>
      </c>
      <c r="Y6" s="15" t="s">
        <v>34</v>
      </c>
      <c r="Z6" s="497" t="s">
        <v>22</v>
      </c>
      <c r="AA6" s="498" t="s">
        <v>31</v>
      </c>
      <c r="AB6" s="50" t="s">
        <v>33</v>
      </c>
      <c r="AC6" s="15" t="s">
        <v>34</v>
      </c>
      <c r="AD6" s="802"/>
    </row>
    <row r="7" spans="1:46" s="53" customFormat="1" ht="25.5" customHeight="1" x14ac:dyDescent="0.25">
      <c r="A7" s="77"/>
      <c r="B7" s="78"/>
      <c r="C7" s="79"/>
      <c r="D7" s="200" t="s">
        <v>522</v>
      </c>
      <c r="E7" s="252" t="s">
        <v>110</v>
      </c>
      <c r="F7" s="58" t="s">
        <v>110</v>
      </c>
      <c r="G7" s="58">
        <v>2013</v>
      </c>
      <c r="H7" s="58">
        <v>2013</v>
      </c>
      <c r="I7" s="131">
        <v>6756</v>
      </c>
      <c r="J7" s="133">
        <v>0</v>
      </c>
      <c r="K7" s="285">
        <v>0</v>
      </c>
      <c r="L7" s="518">
        <v>6756</v>
      </c>
      <c r="M7" s="519">
        <v>0</v>
      </c>
      <c r="N7" s="545">
        <v>6756</v>
      </c>
      <c r="O7" s="520">
        <v>0</v>
      </c>
      <c r="P7" s="208">
        <v>0</v>
      </c>
      <c r="Q7" s="285">
        <v>0</v>
      </c>
      <c r="R7" s="677">
        <v>0</v>
      </c>
      <c r="S7" s="504">
        <v>0</v>
      </c>
      <c r="T7" s="208">
        <v>0</v>
      </c>
      <c r="U7" s="285">
        <v>0</v>
      </c>
      <c r="V7" s="504">
        <v>0</v>
      </c>
      <c r="W7" s="504">
        <v>0</v>
      </c>
      <c r="X7" s="208">
        <v>0</v>
      </c>
      <c r="Y7" s="285">
        <v>0</v>
      </c>
      <c r="Z7" s="677">
        <v>0</v>
      </c>
      <c r="AA7" s="504">
        <v>0</v>
      </c>
      <c r="AB7" s="208">
        <v>0</v>
      </c>
      <c r="AC7" s="285">
        <v>0</v>
      </c>
      <c r="AD7" s="134">
        <v>0</v>
      </c>
      <c r="AE7" s="153"/>
      <c r="AF7" s="153"/>
      <c r="AG7" s="153"/>
      <c r="AH7" s="153"/>
      <c r="AI7" s="153"/>
      <c r="AJ7" s="153"/>
      <c r="AK7" s="153"/>
      <c r="AL7"/>
      <c r="AM7"/>
      <c r="AN7"/>
      <c r="AO7"/>
      <c r="AP7"/>
      <c r="AQ7"/>
      <c r="AR7"/>
      <c r="AS7"/>
      <c r="AT7"/>
    </row>
    <row r="8" spans="1:46" s="54" customFormat="1" ht="25.5" customHeight="1" x14ac:dyDescent="0.25">
      <c r="A8" s="69"/>
      <c r="B8" s="70"/>
      <c r="C8" s="80"/>
      <c r="D8" s="175" t="s">
        <v>523</v>
      </c>
      <c r="E8" s="235" t="s">
        <v>110</v>
      </c>
      <c r="F8" s="61" t="s">
        <v>110</v>
      </c>
      <c r="G8" s="61">
        <v>2013</v>
      </c>
      <c r="H8" s="61">
        <v>2014</v>
      </c>
      <c r="I8" s="142">
        <v>27000</v>
      </c>
      <c r="J8" s="144">
        <v>0</v>
      </c>
      <c r="K8" s="207">
        <v>0</v>
      </c>
      <c r="L8" s="521">
        <v>18000</v>
      </c>
      <c r="M8" s="522">
        <v>0</v>
      </c>
      <c r="N8" s="525">
        <v>18000</v>
      </c>
      <c r="O8" s="523">
        <v>0</v>
      </c>
      <c r="P8" s="148">
        <v>0</v>
      </c>
      <c r="Q8" s="207">
        <v>0</v>
      </c>
      <c r="R8" s="638">
        <v>9000</v>
      </c>
      <c r="S8" s="506">
        <v>0</v>
      </c>
      <c r="T8" s="148">
        <v>0</v>
      </c>
      <c r="U8" s="207">
        <v>0</v>
      </c>
      <c r="V8" s="506">
        <v>0</v>
      </c>
      <c r="W8" s="506">
        <v>0</v>
      </c>
      <c r="X8" s="148">
        <v>0</v>
      </c>
      <c r="Y8" s="207">
        <v>0</v>
      </c>
      <c r="Z8" s="638">
        <v>0</v>
      </c>
      <c r="AA8" s="506">
        <v>0</v>
      </c>
      <c r="AB8" s="148">
        <v>0</v>
      </c>
      <c r="AC8" s="207">
        <v>0</v>
      </c>
      <c r="AD8" s="145">
        <v>0</v>
      </c>
      <c r="AE8" s="153"/>
      <c r="AF8" s="153"/>
      <c r="AG8" s="153"/>
      <c r="AH8" s="153"/>
      <c r="AI8" s="153"/>
      <c r="AJ8" s="153"/>
      <c r="AK8" s="153"/>
      <c r="AL8"/>
      <c r="AM8"/>
      <c r="AN8"/>
      <c r="AO8"/>
      <c r="AP8"/>
      <c r="AQ8"/>
      <c r="AR8"/>
      <c r="AS8"/>
      <c r="AT8"/>
    </row>
    <row r="9" spans="1:46" s="54" customFormat="1" ht="25.5" customHeight="1" x14ac:dyDescent="0.25">
      <c r="A9" s="69"/>
      <c r="B9" s="70"/>
      <c r="C9" s="80"/>
      <c r="D9" s="202" t="s">
        <v>524</v>
      </c>
      <c r="E9" s="235" t="s">
        <v>110</v>
      </c>
      <c r="F9" s="61" t="s">
        <v>110</v>
      </c>
      <c r="G9" s="61">
        <v>2013</v>
      </c>
      <c r="H9" s="61">
        <v>2013</v>
      </c>
      <c r="I9" s="142">
        <v>1200</v>
      </c>
      <c r="J9" s="144">
        <v>0</v>
      </c>
      <c r="K9" s="207">
        <v>0</v>
      </c>
      <c r="L9" s="521">
        <v>1200</v>
      </c>
      <c r="M9" s="522">
        <v>0</v>
      </c>
      <c r="N9" s="525">
        <v>1200</v>
      </c>
      <c r="O9" s="523">
        <v>0</v>
      </c>
      <c r="P9" s="148">
        <v>0</v>
      </c>
      <c r="Q9" s="207">
        <v>0</v>
      </c>
      <c r="R9" s="638">
        <v>0</v>
      </c>
      <c r="S9" s="506">
        <v>0</v>
      </c>
      <c r="T9" s="148">
        <v>0</v>
      </c>
      <c r="U9" s="207">
        <v>0</v>
      </c>
      <c r="V9" s="506">
        <v>0</v>
      </c>
      <c r="W9" s="506">
        <v>0</v>
      </c>
      <c r="X9" s="148">
        <v>0</v>
      </c>
      <c r="Y9" s="207">
        <v>0</v>
      </c>
      <c r="Z9" s="638">
        <v>0</v>
      </c>
      <c r="AA9" s="506">
        <v>0</v>
      </c>
      <c r="AB9" s="148">
        <v>0</v>
      </c>
      <c r="AC9" s="207">
        <v>0</v>
      </c>
      <c r="AD9" s="145">
        <v>0</v>
      </c>
      <c r="AE9" s="153"/>
      <c r="AF9" s="153"/>
      <c r="AG9" s="153"/>
      <c r="AH9" s="153"/>
      <c r="AI9" s="153"/>
      <c r="AJ9" s="153"/>
      <c r="AK9" s="153"/>
      <c r="AL9"/>
      <c r="AM9"/>
      <c r="AN9"/>
      <c r="AO9"/>
      <c r="AP9"/>
      <c r="AQ9"/>
      <c r="AR9"/>
      <c r="AS9"/>
      <c r="AT9"/>
    </row>
    <row r="10" spans="1:46" s="54" customFormat="1" ht="33" customHeight="1" x14ac:dyDescent="0.25">
      <c r="A10" s="69"/>
      <c r="B10" s="70"/>
      <c r="C10" s="80"/>
      <c r="D10" s="201" t="s">
        <v>525</v>
      </c>
      <c r="E10" s="235" t="s">
        <v>110</v>
      </c>
      <c r="F10" s="61" t="s">
        <v>110</v>
      </c>
      <c r="G10" s="61">
        <v>2013</v>
      </c>
      <c r="H10" s="61">
        <v>2013</v>
      </c>
      <c r="I10" s="142">
        <v>400</v>
      </c>
      <c r="J10" s="144">
        <v>0</v>
      </c>
      <c r="K10" s="207">
        <v>0</v>
      </c>
      <c r="L10" s="521">
        <v>400</v>
      </c>
      <c r="M10" s="522">
        <v>0</v>
      </c>
      <c r="N10" s="525">
        <v>400</v>
      </c>
      <c r="O10" s="523">
        <v>0</v>
      </c>
      <c r="P10" s="148">
        <v>0</v>
      </c>
      <c r="Q10" s="207">
        <v>0</v>
      </c>
      <c r="R10" s="638">
        <v>0</v>
      </c>
      <c r="S10" s="506">
        <v>0</v>
      </c>
      <c r="T10" s="148">
        <v>0</v>
      </c>
      <c r="U10" s="207">
        <v>0</v>
      </c>
      <c r="V10" s="506">
        <v>0</v>
      </c>
      <c r="W10" s="506">
        <v>0</v>
      </c>
      <c r="X10" s="148">
        <v>0</v>
      </c>
      <c r="Y10" s="207">
        <v>0</v>
      </c>
      <c r="Z10" s="638">
        <v>0</v>
      </c>
      <c r="AA10" s="506">
        <v>0</v>
      </c>
      <c r="AB10" s="148">
        <v>0</v>
      </c>
      <c r="AC10" s="207">
        <v>0</v>
      </c>
      <c r="AD10" s="145">
        <v>0</v>
      </c>
      <c r="AE10" s="153"/>
      <c r="AF10" s="153"/>
      <c r="AG10" s="153"/>
      <c r="AH10" s="153"/>
      <c r="AI10" s="153"/>
      <c r="AJ10" s="153"/>
      <c r="AK10" s="153"/>
      <c r="AL10"/>
      <c r="AM10"/>
      <c r="AN10"/>
      <c r="AO10"/>
      <c r="AP10"/>
      <c r="AQ10"/>
      <c r="AR10"/>
      <c r="AS10"/>
      <c r="AT10"/>
    </row>
    <row r="11" spans="1:46" s="54" customFormat="1" ht="25.5" customHeight="1" x14ac:dyDescent="0.25">
      <c r="A11" s="69"/>
      <c r="B11" s="70"/>
      <c r="C11" s="80"/>
      <c r="D11" s="201" t="s">
        <v>526</v>
      </c>
      <c r="E11" s="235" t="s">
        <v>110</v>
      </c>
      <c r="F11" s="61" t="s">
        <v>110</v>
      </c>
      <c r="G11" s="61">
        <v>2013</v>
      </c>
      <c r="H11" s="61">
        <v>2013</v>
      </c>
      <c r="I11" s="142">
        <v>300</v>
      </c>
      <c r="J11" s="144">
        <v>0</v>
      </c>
      <c r="K11" s="207">
        <v>0</v>
      </c>
      <c r="L11" s="521">
        <v>300</v>
      </c>
      <c r="M11" s="522">
        <v>0</v>
      </c>
      <c r="N11" s="525">
        <v>300</v>
      </c>
      <c r="O11" s="523">
        <v>0</v>
      </c>
      <c r="P11" s="148">
        <v>0</v>
      </c>
      <c r="Q11" s="207">
        <v>0</v>
      </c>
      <c r="R11" s="638">
        <v>0</v>
      </c>
      <c r="S11" s="506">
        <v>0</v>
      </c>
      <c r="T11" s="148">
        <v>0</v>
      </c>
      <c r="U11" s="207">
        <v>0</v>
      </c>
      <c r="V11" s="506">
        <v>0</v>
      </c>
      <c r="W11" s="506">
        <v>0</v>
      </c>
      <c r="X11" s="148">
        <v>0</v>
      </c>
      <c r="Y11" s="207">
        <v>0</v>
      </c>
      <c r="Z11" s="638">
        <v>0</v>
      </c>
      <c r="AA11" s="506">
        <v>0</v>
      </c>
      <c r="AB11" s="148">
        <v>0</v>
      </c>
      <c r="AC11" s="207">
        <v>0</v>
      </c>
      <c r="AD11" s="145">
        <v>0</v>
      </c>
      <c r="AE11" s="153"/>
      <c r="AF11" s="153"/>
      <c r="AG11" s="153"/>
      <c r="AH11" s="153"/>
      <c r="AI11" s="153"/>
      <c r="AJ11" s="153"/>
      <c r="AK11" s="153"/>
      <c r="AL11"/>
      <c r="AM11"/>
      <c r="AN11"/>
      <c r="AO11"/>
      <c r="AP11"/>
      <c r="AQ11"/>
      <c r="AR11"/>
      <c r="AS11"/>
      <c r="AT11"/>
    </row>
    <row r="12" spans="1:46" s="54" customFormat="1" ht="25.5" customHeight="1" x14ac:dyDescent="0.25">
      <c r="A12" s="69"/>
      <c r="B12" s="70"/>
      <c r="C12" s="80"/>
      <c r="D12" s="251" t="s">
        <v>527</v>
      </c>
      <c r="E12" s="235" t="s">
        <v>110</v>
      </c>
      <c r="F12" s="61" t="s">
        <v>110</v>
      </c>
      <c r="G12" s="61">
        <v>2013</v>
      </c>
      <c r="H12" s="61">
        <v>2014</v>
      </c>
      <c r="I12" s="142">
        <v>1750</v>
      </c>
      <c r="J12" s="144">
        <v>0</v>
      </c>
      <c r="K12" s="207">
        <v>0</v>
      </c>
      <c r="L12" s="521">
        <v>750</v>
      </c>
      <c r="M12" s="522">
        <v>0</v>
      </c>
      <c r="N12" s="525">
        <v>750</v>
      </c>
      <c r="O12" s="523">
        <v>0</v>
      </c>
      <c r="P12" s="148">
        <v>0</v>
      </c>
      <c r="Q12" s="207">
        <v>0</v>
      </c>
      <c r="R12" s="638">
        <v>1000</v>
      </c>
      <c r="S12" s="506">
        <v>0</v>
      </c>
      <c r="T12" s="148">
        <v>0</v>
      </c>
      <c r="U12" s="207">
        <v>0</v>
      </c>
      <c r="V12" s="506">
        <v>0</v>
      </c>
      <c r="W12" s="506">
        <v>0</v>
      </c>
      <c r="X12" s="148">
        <v>0</v>
      </c>
      <c r="Y12" s="207">
        <v>0</v>
      </c>
      <c r="Z12" s="638">
        <v>0</v>
      </c>
      <c r="AA12" s="506">
        <v>0</v>
      </c>
      <c r="AB12" s="148">
        <v>0</v>
      </c>
      <c r="AC12" s="207">
        <v>0</v>
      </c>
      <c r="AD12" s="145">
        <v>0</v>
      </c>
      <c r="AE12" s="153"/>
      <c r="AF12" s="153"/>
      <c r="AG12" s="153"/>
      <c r="AH12" s="153"/>
      <c r="AI12" s="153"/>
      <c r="AJ12" s="153"/>
      <c r="AK12" s="153"/>
      <c r="AL12"/>
      <c r="AM12"/>
      <c r="AN12"/>
      <c r="AO12"/>
      <c r="AP12"/>
      <c r="AQ12"/>
      <c r="AR12"/>
      <c r="AS12"/>
      <c r="AT12"/>
    </row>
    <row r="13" spans="1:46" s="54" customFormat="1" ht="25.5" customHeight="1" x14ac:dyDescent="0.25">
      <c r="A13" s="69"/>
      <c r="B13" s="70"/>
      <c r="C13" s="80"/>
      <c r="D13" s="212" t="s">
        <v>528</v>
      </c>
      <c r="E13" s="235" t="s">
        <v>110</v>
      </c>
      <c r="F13" s="61" t="s">
        <v>110</v>
      </c>
      <c r="G13" s="61">
        <v>2013</v>
      </c>
      <c r="H13" s="61">
        <v>2014</v>
      </c>
      <c r="I13" s="142">
        <v>2800</v>
      </c>
      <c r="J13" s="144">
        <v>0</v>
      </c>
      <c r="K13" s="207">
        <v>0</v>
      </c>
      <c r="L13" s="521">
        <v>1000</v>
      </c>
      <c r="M13" s="522">
        <v>0</v>
      </c>
      <c r="N13" s="525">
        <v>1000</v>
      </c>
      <c r="O13" s="523">
        <v>0</v>
      </c>
      <c r="P13" s="148">
        <v>0</v>
      </c>
      <c r="Q13" s="207">
        <v>0</v>
      </c>
      <c r="R13" s="638">
        <v>1800</v>
      </c>
      <c r="S13" s="506">
        <v>0</v>
      </c>
      <c r="T13" s="148">
        <v>0</v>
      </c>
      <c r="U13" s="207">
        <v>0</v>
      </c>
      <c r="V13" s="506">
        <v>0</v>
      </c>
      <c r="W13" s="506">
        <v>0</v>
      </c>
      <c r="X13" s="148">
        <v>0</v>
      </c>
      <c r="Y13" s="207">
        <v>0</v>
      </c>
      <c r="Z13" s="638">
        <v>0</v>
      </c>
      <c r="AA13" s="506">
        <v>0</v>
      </c>
      <c r="AB13" s="148">
        <v>0</v>
      </c>
      <c r="AC13" s="207">
        <v>0</v>
      </c>
      <c r="AD13" s="145">
        <v>0</v>
      </c>
      <c r="AE13" s="153"/>
      <c r="AF13" s="153"/>
      <c r="AG13" s="153"/>
      <c r="AH13" s="153"/>
      <c r="AI13" s="153"/>
      <c r="AJ13" s="153"/>
      <c r="AK13" s="153"/>
      <c r="AL13"/>
      <c r="AM13"/>
      <c r="AN13"/>
      <c r="AO13"/>
      <c r="AP13"/>
      <c r="AQ13"/>
      <c r="AR13"/>
      <c r="AS13"/>
      <c r="AT13"/>
    </row>
    <row r="14" spans="1:46" s="54" customFormat="1" ht="25.5" customHeight="1" x14ac:dyDescent="0.25">
      <c r="A14" s="69"/>
      <c r="B14" s="70"/>
      <c r="C14" s="80"/>
      <c r="D14" s="251" t="s">
        <v>529</v>
      </c>
      <c r="E14" s="235" t="s">
        <v>110</v>
      </c>
      <c r="F14" s="61" t="s">
        <v>110</v>
      </c>
      <c r="G14" s="61">
        <v>2014</v>
      </c>
      <c r="H14" s="349">
        <v>2015</v>
      </c>
      <c r="I14" s="142">
        <v>1600</v>
      </c>
      <c r="J14" s="144">
        <v>0</v>
      </c>
      <c r="K14" s="207">
        <v>0</v>
      </c>
      <c r="L14" s="521">
        <v>0</v>
      </c>
      <c r="M14" s="522">
        <v>0</v>
      </c>
      <c r="N14" s="525">
        <v>0</v>
      </c>
      <c r="O14" s="523">
        <v>0</v>
      </c>
      <c r="P14" s="148">
        <v>0</v>
      </c>
      <c r="Q14" s="207">
        <v>0</v>
      </c>
      <c r="R14" s="638">
        <v>1000</v>
      </c>
      <c r="S14" s="506">
        <v>0</v>
      </c>
      <c r="T14" s="148">
        <v>0</v>
      </c>
      <c r="U14" s="207">
        <v>0</v>
      </c>
      <c r="V14" s="638">
        <v>600</v>
      </c>
      <c r="W14" s="506">
        <v>0</v>
      </c>
      <c r="X14" s="148">
        <v>0</v>
      </c>
      <c r="Y14" s="207">
        <v>0</v>
      </c>
      <c r="Z14" s="638">
        <v>0</v>
      </c>
      <c r="AA14" s="506">
        <v>0</v>
      </c>
      <c r="AB14" s="148">
        <v>0</v>
      </c>
      <c r="AC14" s="207">
        <v>0</v>
      </c>
      <c r="AD14" s="145">
        <v>0</v>
      </c>
      <c r="AE14" s="153"/>
      <c r="AF14" s="153"/>
      <c r="AG14" s="153"/>
      <c r="AH14" s="153"/>
      <c r="AI14" s="153"/>
      <c r="AJ14" s="153"/>
      <c r="AK14" s="153"/>
      <c r="AL14"/>
      <c r="AM14"/>
      <c r="AN14"/>
      <c r="AO14"/>
      <c r="AP14"/>
      <c r="AQ14"/>
      <c r="AR14"/>
      <c r="AS14"/>
      <c r="AT14"/>
    </row>
    <row r="15" spans="1:46" s="54" customFormat="1" ht="25.5" customHeight="1" x14ac:dyDescent="0.25">
      <c r="A15" s="69"/>
      <c r="B15" s="70"/>
      <c r="C15" s="80"/>
      <c r="D15" s="212" t="s">
        <v>530</v>
      </c>
      <c r="E15" s="235" t="s">
        <v>110</v>
      </c>
      <c r="F15" s="61" t="s">
        <v>110</v>
      </c>
      <c r="G15" s="61">
        <v>2014</v>
      </c>
      <c r="H15" s="349">
        <v>2015</v>
      </c>
      <c r="I15" s="142">
        <v>12000</v>
      </c>
      <c r="J15" s="144">
        <v>0</v>
      </c>
      <c r="K15" s="207">
        <v>0</v>
      </c>
      <c r="L15" s="521">
        <v>0</v>
      </c>
      <c r="M15" s="522">
        <v>0</v>
      </c>
      <c r="N15" s="525">
        <v>0</v>
      </c>
      <c r="O15" s="523">
        <v>0</v>
      </c>
      <c r="P15" s="148">
        <v>0</v>
      </c>
      <c r="Q15" s="207">
        <v>0</v>
      </c>
      <c r="R15" s="638">
        <v>4000</v>
      </c>
      <c r="S15" s="506">
        <v>0</v>
      </c>
      <c r="T15" s="148">
        <v>0</v>
      </c>
      <c r="U15" s="207">
        <v>0</v>
      </c>
      <c r="V15" s="638">
        <v>8000</v>
      </c>
      <c r="W15" s="506">
        <v>0</v>
      </c>
      <c r="X15" s="148">
        <v>0</v>
      </c>
      <c r="Y15" s="207">
        <v>0</v>
      </c>
      <c r="Z15" s="638">
        <v>0</v>
      </c>
      <c r="AA15" s="506">
        <v>0</v>
      </c>
      <c r="AB15" s="148">
        <v>0</v>
      </c>
      <c r="AC15" s="207">
        <v>0</v>
      </c>
      <c r="AD15" s="145">
        <v>0</v>
      </c>
      <c r="AE15" s="153"/>
      <c r="AF15" s="153"/>
      <c r="AG15" s="153"/>
      <c r="AH15" s="153"/>
      <c r="AI15" s="153"/>
      <c r="AJ15" s="153"/>
      <c r="AK15" s="153"/>
      <c r="AL15"/>
      <c r="AM15"/>
      <c r="AN15"/>
      <c r="AO15"/>
      <c r="AP15"/>
      <c r="AQ15"/>
      <c r="AR15"/>
      <c r="AS15"/>
      <c r="AT15"/>
    </row>
    <row r="16" spans="1:46" s="54" customFormat="1" ht="25.5" customHeight="1" x14ac:dyDescent="0.25">
      <c r="A16" s="69"/>
      <c r="B16" s="70"/>
      <c r="C16" s="80"/>
      <c r="D16" s="251" t="s">
        <v>531</v>
      </c>
      <c r="E16" s="235" t="s">
        <v>110</v>
      </c>
      <c r="F16" s="61" t="s">
        <v>110</v>
      </c>
      <c r="G16" s="61">
        <v>2014</v>
      </c>
      <c r="H16" s="349">
        <v>2015</v>
      </c>
      <c r="I16" s="142">
        <v>25000</v>
      </c>
      <c r="J16" s="144">
        <v>0</v>
      </c>
      <c r="K16" s="207">
        <v>0</v>
      </c>
      <c r="L16" s="521">
        <v>0</v>
      </c>
      <c r="M16" s="522">
        <v>0</v>
      </c>
      <c r="N16" s="525">
        <v>0</v>
      </c>
      <c r="O16" s="523">
        <v>0</v>
      </c>
      <c r="P16" s="148">
        <v>0</v>
      </c>
      <c r="Q16" s="207">
        <v>0</v>
      </c>
      <c r="R16" s="638">
        <v>12000</v>
      </c>
      <c r="S16" s="506">
        <v>0</v>
      </c>
      <c r="T16" s="148">
        <v>0</v>
      </c>
      <c r="U16" s="207">
        <v>0</v>
      </c>
      <c r="V16" s="638">
        <v>13000</v>
      </c>
      <c r="W16" s="506">
        <v>0</v>
      </c>
      <c r="X16" s="148">
        <v>0</v>
      </c>
      <c r="Y16" s="207">
        <v>0</v>
      </c>
      <c r="Z16" s="638">
        <v>0</v>
      </c>
      <c r="AA16" s="506">
        <v>0</v>
      </c>
      <c r="AB16" s="148">
        <v>0</v>
      </c>
      <c r="AC16" s="207">
        <v>0</v>
      </c>
      <c r="AD16" s="145">
        <v>0</v>
      </c>
      <c r="AE16" s="153"/>
      <c r="AF16" s="153"/>
      <c r="AG16" s="153"/>
      <c r="AH16" s="153"/>
      <c r="AI16" s="153"/>
      <c r="AJ16" s="153"/>
      <c r="AK16" s="153"/>
      <c r="AL16"/>
      <c r="AM16"/>
      <c r="AN16"/>
      <c r="AO16"/>
      <c r="AP16"/>
      <c r="AQ16"/>
      <c r="AR16"/>
      <c r="AS16"/>
      <c r="AT16"/>
    </row>
    <row r="17" spans="1:46" s="54" customFormat="1" ht="31.5" customHeight="1" x14ac:dyDescent="0.25">
      <c r="A17" s="69"/>
      <c r="B17" s="70"/>
      <c r="C17" s="80"/>
      <c r="D17" s="212" t="s">
        <v>532</v>
      </c>
      <c r="E17" s="235" t="s">
        <v>110</v>
      </c>
      <c r="F17" s="61" t="s">
        <v>110</v>
      </c>
      <c r="G17" s="61">
        <v>2014</v>
      </c>
      <c r="H17" s="349">
        <v>2015</v>
      </c>
      <c r="I17" s="142">
        <v>6500</v>
      </c>
      <c r="J17" s="144">
        <v>0</v>
      </c>
      <c r="K17" s="207">
        <v>0</v>
      </c>
      <c r="L17" s="521">
        <v>0</v>
      </c>
      <c r="M17" s="522">
        <v>0</v>
      </c>
      <c r="N17" s="525">
        <v>0</v>
      </c>
      <c r="O17" s="523">
        <v>0</v>
      </c>
      <c r="P17" s="148">
        <v>0</v>
      </c>
      <c r="Q17" s="207">
        <v>0</v>
      </c>
      <c r="R17" s="638">
        <v>4000</v>
      </c>
      <c r="S17" s="506">
        <v>0</v>
      </c>
      <c r="T17" s="148">
        <v>0</v>
      </c>
      <c r="U17" s="207">
        <v>0</v>
      </c>
      <c r="V17" s="638">
        <v>2500</v>
      </c>
      <c r="W17" s="506">
        <v>0</v>
      </c>
      <c r="X17" s="148">
        <v>0</v>
      </c>
      <c r="Y17" s="207">
        <v>0</v>
      </c>
      <c r="Z17" s="638">
        <v>0</v>
      </c>
      <c r="AA17" s="506">
        <v>0</v>
      </c>
      <c r="AB17" s="148">
        <v>0</v>
      </c>
      <c r="AC17" s="207">
        <v>0</v>
      </c>
      <c r="AD17" s="145">
        <v>0</v>
      </c>
      <c r="AE17" s="153"/>
      <c r="AF17" s="153"/>
      <c r="AG17" s="153"/>
      <c r="AH17" s="153"/>
      <c r="AI17" s="153"/>
      <c r="AJ17" s="153"/>
      <c r="AK17" s="153"/>
      <c r="AL17"/>
      <c r="AM17"/>
      <c r="AN17"/>
      <c r="AO17"/>
      <c r="AP17"/>
      <c r="AQ17"/>
      <c r="AR17"/>
      <c r="AS17"/>
      <c r="AT17"/>
    </row>
    <row r="18" spans="1:46" s="54" customFormat="1" ht="25.5" customHeight="1" x14ac:dyDescent="0.25">
      <c r="A18" s="69"/>
      <c r="B18" s="70"/>
      <c r="C18" s="80"/>
      <c r="D18" s="385" t="s">
        <v>533</v>
      </c>
      <c r="E18" s="235" t="s">
        <v>110</v>
      </c>
      <c r="F18" s="61" t="s">
        <v>110</v>
      </c>
      <c r="G18" s="61">
        <v>2014</v>
      </c>
      <c r="H18" s="349">
        <v>2015</v>
      </c>
      <c r="I18" s="142">
        <v>3500</v>
      </c>
      <c r="J18" s="144">
        <v>0</v>
      </c>
      <c r="K18" s="207">
        <v>0</v>
      </c>
      <c r="L18" s="521">
        <v>0</v>
      </c>
      <c r="M18" s="522">
        <v>0</v>
      </c>
      <c r="N18" s="525">
        <v>0</v>
      </c>
      <c r="O18" s="523">
        <v>0</v>
      </c>
      <c r="P18" s="148">
        <v>0</v>
      </c>
      <c r="Q18" s="207">
        <v>0</v>
      </c>
      <c r="R18" s="638">
        <v>2000</v>
      </c>
      <c r="S18" s="506">
        <v>0</v>
      </c>
      <c r="T18" s="148">
        <v>0</v>
      </c>
      <c r="U18" s="207">
        <v>0</v>
      </c>
      <c r="V18" s="638">
        <v>1500</v>
      </c>
      <c r="W18" s="506">
        <v>0</v>
      </c>
      <c r="X18" s="148">
        <v>0</v>
      </c>
      <c r="Y18" s="207">
        <v>0</v>
      </c>
      <c r="Z18" s="638">
        <v>0</v>
      </c>
      <c r="AA18" s="506">
        <v>0</v>
      </c>
      <c r="AB18" s="148">
        <v>0</v>
      </c>
      <c r="AC18" s="207">
        <v>0</v>
      </c>
      <c r="AD18" s="145">
        <v>0</v>
      </c>
      <c r="AE18" s="153"/>
      <c r="AF18" s="153"/>
      <c r="AG18" s="153"/>
      <c r="AH18" s="153"/>
      <c r="AI18" s="153"/>
      <c r="AJ18" s="153"/>
      <c r="AK18" s="153"/>
      <c r="AL18"/>
      <c r="AM18"/>
      <c r="AN18"/>
      <c r="AO18"/>
      <c r="AP18"/>
      <c r="AQ18"/>
      <c r="AR18"/>
      <c r="AS18"/>
      <c r="AT18"/>
    </row>
    <row r="19" spans="1:46" s="54" customFormat="1" ht="25.5" customHeight="1" x14ac:dyDescent="0.25">
      <c r="A19" s="69"/>
      <c r="B19" s="70"/>
      <c r="C19" s="80"/>
      <c r="D19" s="400" t="s">
        <v>534</v>
      </c>
      <c r="E19" s="235" t="s">
        <v>110</v>
      </c>
      <c r="F19" s="61" t="s">
        <v>110</v>
      </c>
      <c r="G19" s="61">
        <v>2014</v>
      </c>
      <c r="H19" s="349">
        <v>2015</v>
      </c>
      <c r="I19" s="142">
        <v>20000</v>
      </c>
      <c r="J19" s="144">
        <v>0</v>
      </c>
      <c r="K19" s="207">
        <v>0</v>
      </c>
      <c r="L19" s="521">
        <v>0</v>
      </c>
      <c r="M19" s="522">
        <v>0</v>
      </c>
      <c r="N19" s="525">
        <v>0</v>
      </c>
      <c r="O19" s="523">
        <v>0</v>
      </c>
      <c r="P19" s="148">
        <v>0</v>
      </c>
      <c r="Q19" s="207">
        <v>0</v>
      </c>
      <c r="R19" s="638">
        <v>8000</v>
      </c>
      <c r="S19" s="506">
        <v>0</v>
      </c>
      <c r="T19" s="148">
        <v>0</v>
      </c>
      <c r="U19" s="207">
        <v>0</v>
      </c>
      <c r="V19" s="638">
        <v>12000</v>
      </c>
      <c r="W19" s="506">
        <v>0</v>
      </c>
      <c r="X19" s="148">
        <v>0</v>
      </c>
      <c r="Y19" s="207">
        <v>0</v>
      </c>
      <c r="Z19" s="638">
        <v>0</v>
      </c>
      <c r="AA19" s="506">
        <v>0</v>
      </c>
      <c r="AB19" s="148">
        <v>0</v>
      </c>
      <c r="AC19" s="207">
        <v>0</v>
      </c>
      <c r="AD19" s="145">
        <v>0</v>
      </c>
      <c r="AE19" s="153"/>
      <c r="AF19" s="153"/>
      <c r="AG19" s="153"/>
      <c r="AH19" s="153"/>
      <c r="AI19" s="153"/>
      <c r="AJ19" s="153"/>
      <c r="AK19" s="153"/>
      <c r="AL19"/>
      <c r="AM19"/>
      <c r="AN19"/>
      <c r="AO19"/>
      <c r="AP19"/>
      <c r="AQ19"/>
      <c r="AR19"/>
      <c r="AS19"/>
      <c r="AT19"/>
    </row>
    <row r="20" spans="1:46" s="54" customFormat="1" ht="30.75" customHeight="1" x14ac:dyDescent="0.25">
      <c r="A20" s="69"/>
      <c r="B20" s="70"/>
      <c r="C20" s="80"/>
      <c r="D20" s="201" t="s">
        <v>535</v>
      </c>
      <c r="E20" s="235" t="s">
        <v>110</v>
      </c>
      <c r="F20" s="61" t="s">
        <v>110</v>
      </c>
      <c r="G20" s="61">
        <v>2013</v>
      </c>
      <c r="H20" s="349">
        <v>2014</v>
      </c>
      <c r="I20" s="142">
        <v>2700</v>
      </c>
      <c r="J20" s="144">
        <v>0</v>
      </c>
      <c r="K20" s="207">
        <v>0</v>
      </c>
      <c r="L20" s="521">
        <v>1000</v>
      </c>
      <c r="M20" s="522">
        <v>0</v>
      </c>
      <c r="N20" s="525">
        <v>1000</v>
      </c>
      <c r="O20" s="523">
        <v>0</v>
      </c>
      <c r="P20" s="148">
        <v>0</v>
      </c>
      <c r="Q20" s="207">
        <v>0</v>
      </c>
      <c r="R20" s="638">
        <v>1700</v>
      </c>
      <c r="S20" s="506">
        <v>0</v>
      </c>
      <c r="T20" s="148">
        <v>0</v>
      </c>
      <c r="U20" s="207">
        <v>0</v>
      </c>
      <c r="V20" s="638">
        <v>0</v>
      </c>
      <c r="W20" s="506">
        <v>0</v>
      </c>
      <c r="X20" s="148">
        <v>0</v>
      </c>
      <c r="Y20" s="207">
        <v>0</v>
      </c>
      <c r="Z20" s="638">
        <v>0</v>
      </c>
      <c r="AA20" s="506">
        <v>0</v>
      </c>
      <c r="AB20" s="148">
        <v>0</v>
      </c>
      <c r="AC20" s="207">
        <v>0</v>
      </c>
      <c r="AD20" s="145">
        <v>0</v>
      </c>
      <c r="AE20" s="153"/>
      <c r="AF20" s="153"/>
      <c r="AG20" s="153"/>
      <c r="AH20" s="153"/>
      <c r="AI20" s="153"/>
      <c r="AJ20" s="153"/>
      <c r="AK20" s="153"/>
      <c r="AL20"/>
      <c r="AM20"/>
      <c r="AN20"/>
      <c r="AO20"/>
      <c r="AP20"/>
      <c r="AQ20"/>
      <c r="AR20"/>
      <c r="AS20"/>
      <c r="AT20"/>
    </row>
    <row r="21" spans="1:46" s="54" customFormat="1" ht="25.5" customHeight="1" x14ac:dyDescent="0.25">
      <c r="A21" s="69"/>
      <c r="B21" s="70"/>
      <c r="C21" s="80"/>
      <c r="D21" s="201" t="s">
        <v>536</v>
      </c>
      <c r="E21" s="235" t="s">
        <v>110</v>
      </c>
      <c r="F21" s="61" t="s">
        <v>110</v>
      </c>
      <c r="G21" s="61">
        <v>2014</v>
      </c>
      <c r="H21" s="349">
        <v>2015</v>
      </c>
      <c r="I21" s="142">
        <v>4000</v>
      </c>
      <c r="J21" s="144">
        <v>0</v>
      </c>
      <c r="K21" s="207">
        <v>0</v>
      </c>
      <c r="L21" s="521">
        <v>0</v>
      </c>
      <c r="M21" s="522">
        <v>0</v>
      </c>
      <c r="N21" s="525">
        <v>0</v>
      </c>
      <c r="O21" s="523">
        <v>0</v>
      </c>
      <c r="P21" s="148">
        <v>0</v>
      </c>
      <c r="Q21" s="207">
        <v>0</v>
      </c>
      <c r="R21" s="638">
        <v>2000</v>
      </c>
      <c r="S21" s="506">
        <v>0</v>
      </c>
      <c r="T21" s="148">
        <v>0</v>
      </c>
      <c r="U21" s="207">
        <v>0</v>
      </c>
      <c r="V21" s="638">
        <v>2000</v>
      </c>
      <c r="W21" s="506">
        <v>0</v>
      </c>
      <c r="X21" s="148">
        <v>0</v>
      </c>
      <c r="Y21" s="207">
        <v>0</v>
      </c>
      <c r="Z21" s="638">
        <v>0</v>
      </c>
      <c r="AA21" s="506">
        <v>0</v>
      </c>
      <c r="AB21" s="148">
        <v>0</v>
      </c>
      <c r="AC21" s="207">
        <v>0</v>
      </c>
      <c r="AD21" s="145">
        <v>0</v>
      </c>
      <c r="AE21" s="153"/>
      <c r="AF21" s="153"/>
      <c r="AG21" s="153"/>
      <c r="AH21" s="153"/>
      <c r="AI21" s="153"/>
      <c r="AJ21" s="153"/>
      <c r="AK21" s="153"/>
      <c r="AL21"/>
      <c r="AM21"/>
      <c r="AN21"/>
      <c r="AO21"/>
      <c r="AP21"/>
      <c r="AQ21"/>
      <c r="AR21"/>
      <c r="AS21"/>
      <c r="AT21"/>
    </row>
    <row r="22" spans="1:46" s="54" customFormat="1" ht="25.5" customHeight="1" x14ac:dyDescent="0.25">
      <c r="A22" s="69"/>
      <c r="B22" s="70"/>
      <c r="C22" s="80"/>
      <c r="D22" s="201" t="s">
        <v>537</v>
      </c>
      <c r="E22" s="235" t="s">
        <v>110</v>
      </c>
      <c r="F22" s="61" t="s">
        <v>110</v>
      </c>
      <c r="G22" s="61">
        <v>2014</v>
      </c>
      <c r="H22" s="349">
        <v>2015</v>
      </c>
      <c r="I22" s="142">
        <v>2500</v>
      </c>
      <c r="J22" s="144">
        <v>0</v>
      </c>
      <c r="K22" s="207">
        <v>0</v>
      </c>
      <c r="L22" s="521">
        <v>0</v>
      </c>
      <c r="M22" s="522">
        <v>0</v>
      </c>
      <c r="N22" s="525">
        <v>0</v>
      </c>
      <c r="O22" s="523">
        <v>0</v>
      </c>
      <c r="P22" s="148">
        <v>0</v>
      </c>
      <c r="Q22" s="207">
        <v>0</v>
      </c>
      <c r="R22" s="638">
        <v>1000</v>
      </c>
      <c r="S22" s="506">
        <v>0</v>
      </c>
      <c r="T22" s="148">
        <v>0</v>
      </c>
      <c r="U22" s="207">
        <v>0</v>
      </c>
      <c r="V22" s="638">
        <v>1500</v>
      </c>
      <c r="W22" s="506">
        <v>0</v>
      </c>
      <c r="X22" s="148">
        <v>0</v>
      </c>
      <c r="Y22" s="207">
        <v>0</v>
      </c>
      <c r="Z22" s="638">
        <v>0</v>
      </c>
      <c r="AA22" s="506">
        <v>0</v>
      </c>
      <c r="AB22" s="148">
        <v>0</v>
      </c>
      <c r="AC22" s="207">
        <v>0</v>
      </c>
      <c r="AD22" s="145">
        <v>0</v>
      </c>
      <c r="AE22" s="153"/>
      <c r="AF22" s="153"/>
      <c r="AG22" s="153"/>
      <c r="AH22" s="153"/>
      <c r="AI22" s="153"/>
      <c r="AJ22" s="153"/>
      <c r="AK22" s="153"/>
      <c r="AL22"/>
      <c r="AM22"/>
      <c r="AN22"/>
      <c r="AO22"/>
      <c r="AP22"/>
      <c r="AQ22"/>
      <c r="AR22"/>
      <c r="AS22"/>
      <c r="AT22"/>
    </row>
    <row r="23" spans="1:46" s="54" customFormat="1" ht="25.5" customHeight="1" x14ac:dyDescent="0.25">
      <c r="A23" s="69"/>
      <c r="B23" s="70"/>
      <c r="C23" s="80"/>
      <c r="D23" s="201" t="s">
        <v>538</v>
      </c>
      <c r="E23" s="235" t="s">
        <v>110</v>
      </c>
      <c r="F23" s="61" t="s">
        <v>110</v>
      </c>
      <c r="G23" s="61">
        <v>2014</v>
      </c>
      <c r="H23" s="349">
        <v>2015</v>
      </c>
      <c r="I23" s="142">
        <v>1700</v>
      </c>
      <c r="J23" s="144">
        <v>0</v>
      </c>
      <c r="K23" s="207">
        <v>0</v>
      </c>
      <c r="L23" s="521">
        <v>0</v>
      </c>
      <c r="M23" s="522">
        <v>0</v>
      </c>
      <c r="N23" s="525">
        <v>0</v>
      </c>
      <c r="O23" s="523">
        <v>0</v>
      </c>
      <c r="P23" s="148">
        <v>0</v>
      </c>
      <c r="Q23" s="207">
        <v>0</v>
      </c>
      <c r="R23" s="638">
        <v>1000</v>
      </c>
      <c r="S23" s="506">
        <v>0</v>
      </c>
      <c r="T23" s="148">
        <v>0</v>
      </c>
      <c r="U23" s="207">
        <v>0</v>
      </c>
      <c r="V23" s="638">
        <v>700</v>
      </c>
      <c r="W23" s="506">
        <v>0</v>
      </c>
      <c r="X23" s="148">
        <v>0</v>
      </c>
      <c r="Y23" s="207">
        <v>0</v>
      </c>
      <c r="Z23" s="638">
        <v>0</v>
      </c>
      <c r="AA23" s="506">
        <v>0</v>
      </c>
      <c r="AB23" s="148">
        <v>0</v>
      </c>
      <c r="AC23" s="207">
        <v>0</v>
      </c>
      <c r="AD23" s="145">
        <v>0</v>
      </c>
      <c r="AE23" s="153"/>
      <c r="AF23" s="153"/>
      <c r="AG23" s="153"/>
      <c r="AH23" s="153"/>
      <c r="AI23" s="153"/>
      <c r="AJ23" s="153"/>
      <c r="AK23" s="153"/>
      <c r="AL23"/>
      <c r="AM23"/>
      <c r="AN23"/>
      <c r="AO23"/>
      <c r="AP23"/>
      <c r="AQ23"/>
      <c r="AR23"/>
      <c r="AS23"/>
      <c r="AT23"/>
    </row>
    <row r="24" spans="1:46" s="54" customFormat="1" ht="25.5" customHeight="1" x14ac:dyDescent="0.25">
      <c r="A24" s="69"/>
      <c r="B24" s="70"/>
      <c r="C24" s="80"/>
      <c r="D24" s="201" t="s">
        <v>539</v>
      </c>
      <c r="E24" s="235" t="s">
        <v>110</v>
      </c>
      <c r="F24" s="61" t="s">
        <v>110</v>
      </c>
      <c r="G24" s="61">
        <v>2014</v>
      </c>
      <c r="H24" s="349">
        <v>2015</v>
      </c>
      <c r="I24" s="142">
        <v>1600</v>
      </c>
      <c r="J24" s="144">
        <v>0</v>
      </c>
      <c r="K24" s="207">
        <v>0</v>
      </c>
      <c r="L24" s="521">
        <v>0</v>
      </c>
      <c r="M24" s="522">
        <v>0</v>
      </c>
      <c r="N24" s="525">
        <v>0</v>
      </c>
      <c r="O24" s="523">
        <v>0</v>
      </c>
      <c r="P24" s="148">
        <v>0</v>
      </c>
      <c r="Q24" s="207">
        <v>0</v>
      </c>
      <c r="R24" s="638">
        <v>1000</v>
      </c>
      <c r="S24" s="506">
        <v>0</v>
      </c>
      <c r="T24" s="148">
        <v>0</v>
      </c>
      <c r="U24" s="207">
        <v>0</v>
      </c>
      <c r="V24" s="638">
        <v>600</v>
      </c>
      <c r="W24" s="506">
        <v>0</v>
      </c>
      <c r="X24" s="148">
        <v>0</v>
      </c>
      <c r="Y24" s="207">
        <v>0</v>
      </c>
      <c r="Z24" s="638">
        <v>0</v>
      </c>
      <c r="AA24" s="506">
        <v>0</v>
      </c>
      <c r="AB24" s="148">
        <v>0</v>
      </c>
      <c r="AC24" s="207">
        <v>0</v>
      </c>
      <c r="AD24" s="145">
        <v>0</v>
      </c>
      <c r="AE24" s="153"/>
      <c r="AF24" s="153"/>
      <c r="AG24" s="153"/>
      <c r="AH24" s="153"/>
      <c r="AI24" s="153"/>
      <c r="AJ24" s="153"/>
      <c r="AK24" s="153"/>
      <c r="AL24"/>
      <c r="AM24"/>
      <c r="AN24"/>
      <c r="AO24"/>
      <c r="AP24"/>
      <c r="AQ24"/>
      <c r="AR24"/>
      <c r="AS24"/>
      <c r="AT24"/>
    </row>
    <row r="25" spans="1:46" s="54" customFormat="1" ht="25.5" customHeight="1" x14ac:dyDescent="0.25">
      <c r="A25" s="69"/>
      <c r="B25" s="70"/>
      <c r="C25" s="80"/>
      <c r="D25" s="201" t="s">
        <v>540</v>
      </c>
      <c r="E25" s="235" t="s">
        <v>110</v>
      </c>
      <c r="F25" s="61" t="s">
        <v>110</v>
      </c>
      <c r="G25" s="61">
        <v>2014</v>
      </c>
      <c r="H25" s="349">
        <v>2015</v>
      </c>
      <c r="I25" s="142">
        <v>1500</v>
      </c>
      <c r="J25" s="144">
        <v>0</v>
      </c>
      <c r="K25" s="207">
        <v>0</v>
      </c>
      <c r="L25" s="521">
        <v>0</v>
      </c>
      <c r="M25" s="522">
        <v>0</v>
      </c>
      <c r="N25" s="525">
        <v>0</v>
      </c>
      <c r="O25" s="523">
        <v>0</v>
      </c>
      <c r="P25" s="148">
        <v>0</v>
      </c>
      <c r="Q25" s="207">
        <v>0</v>
      </c>
      <c r="R25" s="638">
        <v>1000</v>
      </c>
      <c r="S25" s="506">
        <v>0</v>
      </c>
      <c r="T25" s="148">
        <v>0</v>
      </c>
      <c r="U25" s="207">
        <v>0</v>
      </c>
      <c r="V25" s="638">
        <v>500</v>
      </c>
      <c r="W25" s="506">
        <v>0</v>
      </c>
      <c r="X25" s="148">
        <v>0</v>
      </c>
      <c r="Y25" s="207">
        <v>0</v>
      </c>
      <c r="Z25" s="638">
        <v>0</v>
      </c>
      <c r="AA25" s="506">
        <v>0</v>
      </c>
      <c r="AB25" s="148">
        <v>0</v>
      </c>
      <c r="AC25" s="207">
        <v>0</v>
      </c>
      <c r="AD25" s="145">
        <v>0</v>
      </c>
      <c r="AE25" s="153"/>
      <c r="AF25" s="153"/>
      <c r="AG25" s="153"/>
      <c r="AH25" s="153"/>
      <c r="AI25" s="153"/>
      <c r="AJ25" s="153"/>
      <c r="AK25" s="153"/>
      <c r="AL25"/>
      <c r="AM25"/>
      <c r="AN25"/>
      <c r="AO25"/>
      <c r="AP25"/>
      <c r="AQ25"/>
      <c r="AR25"/>
      <c r="AS25"/>
      <c r="AT25"/>
    </row>
    <row r="26" spans="1:46" s="54" customFormat="1" ht="25.5" customHeight="1" x14ac:dyDescent="0.25">
      <c r="A26" s="69"/>
      <c r="B26" s="70"/>
      <c r="C26" s="80"/>
      <c r="D26" s="201" t="s">
        <v>543</v>
      </c>
      <c r="E26" s="235" t="s">
        <v>110</v>
      </c>
      <c r="F26" s="61" t="s">
        <v>110</v>
      </c>
      <c r="G26" s="61">
        <v>2014</v>
      </c>
      <c r="H26" s="349">
        <v>2014</v>
      </c>
      <c r="I26" s="142">
        <v>400</v>
      </c>
      <c r="J26" s="144">
        <v>0</v>
      </c>
      <c r="K26" s="207">
        <v>0</v>
      </c>
      <c r="L26" s="521">
        <v>0</v>
      </c>
      <c r="M26" s="522">
        <v>0</v>
      </c>
      <c r="N26" s="525">
        <v>0</v>
      </c>
      <c r="O26" s="523">
        <v>0</v>
      </c>
      <c r="P26" s="148">
        <v>0</v>
      </c>
      <c r="Q26" s="207">
        <v>0</v>
      </c>
      <c r="R26" s="638">
        <v>400</v>
      </c>
      <c r="S26" s="506">
        <v>0</v>
      </c>
      <c r="T26" s="148">
        <v>0</v>
      </c>
      <c r="U26" s="207">
        <v>0</v>
      </c>
      <c r="V26" s="638">
        <v>0</v>
      </c>
      <c r="W26" s="506">
        <v>0</v>
      </c>
      <c r="X26" s="148">
        <v>0</v>
      </c>
      <c r="Y26" s="207">
        <v>0</v>
      </c>
      <c r="Z26" s="638">
        <v>0</v>
      </c>
      <c r="AA26" s="506">
        <v>0</v>
      </c>
      <c r="AB26" s="148">
        <v>0</v>
      </c>
      <c r="AC26" s="207">
        <v>0</v>
      </c>
      <c r="AD26" s="145">
        <v>0</v>
      </c>
      <c r="AE26" s="153"/>
      <c r="AF26" s="153"/>
      <c r="AG26" s="153"/>
      <c r="AH26" s="153"/>
      <c r="AI26" s="153"/>
      <c r="AJ26" s="153"/>
      <c r="AK26" s="153"/>
      <c r="AL26"/>
      <c r="AM26"/>
      <c r="AN26"/>
      <c r="AO26"/>
      <c r="AP26"/>
      <c r="AQ26"/>
      <c r="AR26"/>
      <c r="AS26"/>
      <c r="AT26"/>
    </row>
    <row r="27" spans="1:46" s="54" customFormat="1" ht="25.5" customHeight="1" x14ac:dyDescent="0.25">
      <c r="A27" s="69"/>
      <c r="B27" s="70"/>
      <c r="C27" s="80"/>
      <c r="D27" s="201" t="s">
        <v>541</v>
      </c>
      <c r="E27" s="235" t="s">
        <v>110</v>
      </c>
      <c r="F27" s="61" t="s">
        <v>110</v>
      </c>
      <c r="G27" s="61">
        <v>2013</v>
      </c>
      <c r="H27" s="349">
        <v>2013</v>
      </c>
      <c r="I27" s="142">
        <v>500</v>
      </c>
      <c r="J27" s="144">
        <v>0</v>
      </c>
      <c r="K27" s="207">
        <v>0</v>
      </c>
      <c r="L27" s="521">
        <v>500</v>
      </c>
      <c r="M27" s="522">
        <v>0</v>
      </c>
      <c r="N27" s="525">
        <v>500</v>
      </c>
      <c r="O27" s="523">
        <v>0</v>
      </c>
      <c r="P27" s="148">
        <v>0</v>
      </c>
      <c r="Q27" s="207">
        <v>0</v>
      </c>
      <c r="R27" s="638">
        <v>0</v>
      </c>
      <c r="S27" s="506">
        <v>0</v>
      </c>
      <c r="T27" s="148">
        <v>0</v>
      </c>
      <c r="U27" s="207">
        <v>0</v>
      </c>
      <c r="V27" s="638">
        <v>0</v>
      </c>
      <c r="W27" s="506">
        <v>0</v>
      </c>
      <c r="X27" s="148">
        <v>0</v>
      </c>
      <c r="Y27" s="207">
        <v>0</v>
      </c>
      <c r="Z27" s="638">
        <v>0</v>
      </c>
      <c r="AA27" s="506">
        <v>0</v>
      </c>
      <c r="AB27" s="148">
        <v>0</v>
      </c>
      <c r="AC27" s="207">
        <v>0</v>
      </c>
      <c r="AD27" s="145">
        <v>0</v>
      </c>
      <c r="AE27" s="153"/>
      <c r="AF27" s="153"/>
      <c r="AG27" s="153"/>
      <c r="AH27" s="153"/>
      <c r="AI27" s="153"/>
      <c r="AJ27" s="153"/>
      <c r="AK27" s="153"/>
      <c r="AL27"/>
      <c r="AM27"/>
      <c r="AN27"/>
      <c r="AO27"/>
      <c r="AP27"/>
      <c r="AQ27"/>
      <c r="AR27"/>
      <c r="AS27"/>
      <c r="AT27"/>
    </row>
    <row r="28" spans="1:46" s="54" customFormat="1" ht="25.5" customHeight="1" thickBot="1" x14ac:dyDescent="0.3">
      <c r="A28" s="69"/>
      <c r="B28" s="70"/>
      <c r="C28" s="80"/>
      <c r="D28" s="201" t="s">
        <v>542</v>
      </c>
      <c r="E28" s="235" t="s">
        <v>110</v>
      </c>
      <c r="F28" s="61" t="s">
        <v>110</v>
      </c>
      <c r="G28" s="61">
        <v>2013</v>
      </c>
      <c r="H28" s="349">
        <v>2014</v>
      </c>
      <c r="I28" s="142">
        <v>20000</v>
      </c>
      <c r="J28" s="144">
        <v>0</v>
      </c>
      <c r="K28" s="207">
        <v>0</v>
      </c>
      <c r="L28" s="521">
        <v>5000</v>
      </c>
      <c r="M28" s="522">
        <v>0</v>
      </c>
      <c r="N28" s="525">
        <v>5000</v>
      </c>
      <c r="O28" s="536">
        <v>0</v>
      </c>
      <c r="P28" s="148">
        <v>0</v>
      </c>
      <c r="Q28" s="207">
        <v>0</v>
      </c>
      <c r="R28" s="638">
        <v>15000</v>
      </c>
      <c r="S28" s="506">
        <v>0</v>
      </c>
      <c r="T28" s="148">
        <v>0</v>
      </c>
      <c r="U28" s="207">
        <v>0</v>
      </c>
      <c r="V28" s="638">
        <v>0</v>
      </c>
      <c r="W28" s="506">
        <v>0</v>
      </c>
      <c r="X28" s="148">
        <v>0</v>
      </c>
      <c r="Y28" s="207">
        <v>0</v>
      </c>
      <c r="Z28" s="638">
        <v>0</v>
      </c>
      <c r="AA28" s="506">
        <v>0</v>
      </c>
      <c r="AB28" s="148">
        <v>0</v>
      </c>
      <c r="AC28" s="207">
        <v>0</v>
      </c>
      <c r="AD28" s="145">
        <v>0</v>
      </c>
      <c r="AE28" s="153"/>
      <c r="AF28" s="153"/>
      <c r="AG28" s="153"/>
      <c r="AH28" s="153"/>
      <c r="AI28" s="153"/>
      <c r="AJ28" s="153"/>
      <c r="AK28" s="153"/>
      <c r="AL28"/>
      <c r="AM28"/>
      <c r="AN28"/>
      <c r="AO28"/>
      <c r="AP28"/>
      <c r="AQ28"/>
      <c r="AR28"/>
      <c r="AS28"/>
      <c r="AT28"/>
    </row>
    <row r="29" spans="1:46" s="55" customFormat="1" ht="23.1" customHeight="1" thickBot="1" x14ac:dyDescent="0.3">
      <c r="A29" s="71"/>
      <c r="B29" s="72"/>
      <c r="C29" s="81"/>
      <c r="D29" s="815" t="s">
        <v>1</v>
      </c>
      <c r="E29" s="816"/>
      <c r="F29" s="816"/>
      <c r="G29" s="816"/>
      <c r="H29" s="817"/>
      <c r="I29" s="123">
        <f t="shared" ref="I29:AD29" si="0">SUM(I7:I28)</f>
        <v>143706</v>
      </c>
      <c r="J29" s="124">
        <f t="shared" si="0"/>
        <v>0</v>
      </c>
      <c r="K29" s="125">
        <f t="shared" si="0"/>
        <v>0</v>
      </c>
      <c r="L29" s="485">
        <f t="shared" si="0"/>
        <v>34906</v>
      </c>
      <c r="M29" s="486">
        <f t="shared" si="0"/>
        <v>0</v>
      </c>
      <c r="N29" s="487">
        <f t="shared" si="0"/>
        <v>34906</v>
      </c>
      <c r="O29" s="487">
        <f t="shared" si="0"/>
        <v>0</v>
      </c>
      <c r="P29" s="126">
        <f t="shared" si="0"/>
        <v>0</v>
      </c>
      <c r="Q29" s="125">
        <f t="shared" si="0"/>
        <v>0</v>
      </c>
      <c r="R29" s="495">
        <f t="shared" si="0"/>
        <v>65900</v>
      </c>
      <c r="S29" s="496">
        <f t="shared" si="0"/>
        <v>0</v>
      </c>
      <c r="T29" s="129">
        <f t="shared" si="0"/>
        <v>0</v>
      </c>
      <c r="U29" s="125">
        <f t="shared" si="0"/>
        <v>0</v>
      </c>
      <c r="V29" s="495">
        <f t="shared" si="0"/>
        <v>42900</v>
      </c>
      <c r="W29" s="496">
        <f t="shared" si="0"/>
        <v>0</v>
      </c>
      <c r="X29" s="126">
        <f t="shared" si="0"/>
        <v>0</v>
      </c>
      <c r="Y29" s="125">
        <f t="shared" si="0"/>
        <v>0</v>
      </c>
      <c r="Z29" s="495">
        <f t="shared" si="0"/>
        <v>0</v>
      </c>
      <c r="AA29" s="496">
        <f t="shared" si="0"/>
        <v>0</v>
      </c>
      <c r="AB29" s="126">
        <f t="shared" si="0"/>
        <v>0</v>
      </c>
      <c r="AC29" s="125">
        <f t="shared" si="0"/>
        <v>0</v>
      </c>
      <c r="AD29" s="130">
        <f t="shared" si="0"/>
        <v>0</v>
      </c>
      <c r="AE29" s="153"/>
    </row>
    <row r="30" spans="1:46" s="55" customFormat="1" ht="7.5" customHeight="1" thickBot="1" x14ac:dyDescent="0.3">
      <c r="A30" s="76"/>
      <c r="B30" s="76"/>
      <c r="C30" s="76"/>
      <c r="D30" s="82"/>
      <c r="E30" s="82"/>
      <c r="F30" s="82"/>
      <c r="G30" s="82"/>
      <c r="H30" s="82"/>
      <c r="I30" s="90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91"/>
      <c r="AA30" s="91"/>
      <c r="AB30" s="91"/>
      <c r="AC30" s="91"/>
      <c r="AD30" s="91"/>
    </row>
    <row r="31" spans="1:46" s="3" customFormat="1" ht="15.95" customHeight="1" x14ac:dyDescent="0.25">
      <c r="A31" s="76"/>
      <c r="B31" s="76"/>
      <c r="C31" s="76"/>
      <c r="D31" s="24" t="s">
        <v>26</v>
      </c>
      <c r="E31" s="84"/>
      <c r="F31" s="84"/>
      <c r="G31" s="84"/>
      <c r="H31" s="84"/>
      <c r="I31" s="9" t="s">
        <v>17</v>
      </c>
      <c r="J31" s="89" t="s">
        <v>53</v>
      </c>
      <c r="K31" s="16" t="s">
        <v>27</v>
      </c>
      <c r="L31" s="16"/>
      <c r="M31" s="16" t="s">
        <v>58</v>
      </c>
      <c r="N31" s="89"/>
      <c r="O31" s="89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755"/>
      <c r="AA31" s="708"/>
      <c r="AB31" s="708"/>
      <c r="AC31" s="756"/>
      <c r="AD31" s="417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</row>
    <row r="32" spans="1:46" s="3" customFormat="1" ht="15.95" customHeight="1" x14ac:dyDescent="0.25">
      <c r="A32" s="757"/>
      <c r="B32" s="757"/>
      <c r="C32" s="757"/>
      <c r="D32" s="12"/>
      <c r="E32" s="85"/>
      <c r="F32" s="85"/>
      <c r="G32" s="85"/>
      <c r="H32" s="85"/>
      <c r="I32" s="11" t="s">
        <v>18</v>
      </c>
      <c r="J32" s="19" t="s">
        <v>53</v>
      </c>
      <c r="K32" s="17" t="s">
        <v>28</v>
      </c>
      <c r="L32" s="17"/>
      <c r="M32" s="17" t="s">
        <v>57</v>
      </c>
      <c r="N32" s="19"/>
      <c r="O32" s="19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758"/>
      <c r="AA32" s="756"/>
      <c r="AB32" s="756"/>
      <c r="AC32" s="756"/>
      <c r="AD32" s="417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</row>
    <row r="33" spans="1:46" s="2" customFormat="1" ht="15.95" customHeight="1" x14ac:dyDescent="0.25">
      <c r="A33" s="73"/>
      <c r="B33" s="74"/>
      <c r="C33" s="75"/>
      <c r="D33" s="86"/>
      <c r="E33" s="63"/>
      <c r="F33" s="63"/>
      <c r="G33" s="63"/>
      <c r="H33" s="63"/>
      <c r="I33" s="11" t="s">
        <v>19</v>
      </c>
      <c r="J33" s="19" t="s">
        <v>53</v>
      </c>
      <c r="K33" s="20" t="s">
        <v>658</v>
      </c>
      <c r="L33" s="17"/>
      <c r="M33" s="19"/>
      <c r="N33" s="19"/>
      <c r="O33" s="19"/>
      <c r="P33" s="20"/>
      <c r="Q33" s="85"/>
      <c r="R33" s="85"/>
      <c r="S33" s="85"/>
      <c r="T33" s="85"/>
      <c r="U33" s="85"/>
      <c r="V33" s="85"/>
      <c r="W33" s="85"/>
      <c r="X33" s="85"/>
      <c r="Y33" s="85"/>
      <c r="Z33" s="87"/>
      <c r="AA33" s="8"/>
      <c r="AB33" s="8"/>
      <c r="AD33" s="417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</row>
    <row r="34" spans="1:46" s="2" customFormat="1" ht="15.95" customHeight="1" thickBot="1" x14ac:dyDescent="0.3">
      <c r="A34" s="3"/>
      <c r="B34" s="74"/>
      <c r="C34" s="75"/>
      <c r="D34" s="88"/>
      <c r="E34" s="56"/>
      <c r="F34" s="56"/>
      <c r="G34" s="56"/>
      <c r="H34" s="56"/>
      <c r="I34" s="10" t="s">
        <v>20</v>
      </c>
      <c r="J34" s="21" t="s">
        <v>53</v>
      </c>
      <c r="K34" s="22" t="s">
        <v>659</v>
      </c>
      <c r="L34" s="23"/>
      <c r="M34" s="21"/>
      <c r="N34" s="21"/>
      <c r="O34" s="21"/>
      <c r="P34" s="22"/>
      <c r="Q34" s="45"/>
      <c r="R34" s="45"/>
      <c r="S34" s="45"/>
      <c r="T34" s="45"/>
      <c r="U34" s="45"/>
      <c r="V34" s="45"/>
      <c r="W34" s="45"/>
      <c r="X34" s="45"/>
      <c r="Y34" s="45"/>
      <c r="Z34" s="13"/>
      <c r="AD34" s="417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</row>
  </sheetData>
  <mergeCells count="26">
    <mergeCell ref="D29:H29"/>
    <mergeCell ref="V5:Y5"/>
    <mergeCell ref="Z5:AC5"/>
    <mergeCell ref="R4:AC4"/>
    <mergeCell ref="L5:L6"/>
    <mergeCell ref="R5:U5"/>
    <mergeCell ref="E4:E6"/>
    <mergeCell ref="F4:F6"/>
    <mergeCell ref="G4:H4"/>
    <mergeCell ref="G5:G6"/>
    <mergeCell ref="AD4:AD6"/>
    <mergeCell ref="I4:I6"/>
    <mergeCell ref="D4:D6"/>
    <mergeCell ref="J5:J6"/>
    <mergeCell ref="O5:O6"/>
    <mergeCell ref="H5:H6"/>
    <mergeCell ref="M4:Q4"/>
    <mergeCell ref="M5:M6"/>
    <mergeCell ref="N5:N6"/>
    <mergeCell ref="P5:P6"/>
    <mergeCell ref="Q5:Q6"/>
    <mergeCell ref="A3:C4"/>
    <mergeCell ref="A5:A6"/>
    <mergeCell ref="B5:B6"/>
    <mergeCell ref="C5:C6"/>
    <mergeCell ref="K5:K6"/>
  </mergeCells>
  <phoneticPr fontId="0" type="noConversion"/>
  <pageMargins left="7.874015748031496E-2" right="7.874015748031496E-2" top="0.98425196850393704" bottom="0.19685039370078741" header="0.78740157480314965" footer="0.19685039370078741"/>
  <pageSetup paperSize="9" scale="48" orientation="landscape" r:id="rId1"/>
  <headerFooter alignWithMargins="0">
    <oddHeader>&amp;C&amp;"Arial,Tučné"&amp;24Požadavky na kapitálový rozpočet statutárního města Ostravy pro rok  2013 a kapitálový 
výhled na &amp;28léta  2014 - 2016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5"/>
  <sheetViews>
    <sheetView topLeftCell="A16" zoomScale="75" workbookViewId="0">
      <selection activeCell="A32" sqref="A32:XFD35"/>
    </sheetView>
  </sheetViews>
  <sheetFormatPr defaultRowHeight="12.75" x14ac:dyDescent="0.2"/>
  <cols>
    <col min="1" max="3" width="6.7109375" customWidth="1"/>
    <col min="4" max="4" width="46.7109375" customWidth="1"/>
    <col min="5" max="6" width="4.28515625" customWidth="1"/>
    <col min="7" max="8" width="4.85546875" customWidth="1"/>
    <col min="9" max="9" width="13.5703125" customWidth="1"/>
    <col min="10" max="30" width="10.7109375" customWidth="1"/>
  </cols>
  <sheetData>
    <row r="1" spans="1:46" ht="15.75" customHeight="1" x14ac:dyDescent="0.25">
      <c r="AD1" s="691" t="s">
        <v>623</v>
      </c>
    </row>
    <row r="2" spans="1:46" ht="24.75" customHeight="1" x14ac:dyDescent="0.25">
      <c r="A2" s="5"/>
      <c r="D2" s="113" t="s">
        <v>59</v>
      </c>
      <c r="E2" s="114" t="s">
        <v>82</v>
      </c>
      <c r="F2" s="115"/>
      <c r="G2" s="115"/>
      <c r="H2" s="115"/>
      <c r="I2" s="115"/>
      <c r="J2" s="115"/>
      <c r="K2" s="115"/>
      <c r="L2" s="115"/>
      <c r="M2" s="14"/>
      <c r="N2" s="14"/>
      <c r="O2" s="14"/>
      <c r="P2" s="14"/>
      <c r="Q2" s="1"/>
      <c r="AD2" s="4" t="s">
        <v>30</v>
      </c>
    </row>
    <row r="3" spans="1:46" ht="15" customHeight="1" thickBot="1" x14ac:dyDescent="0.25">
      <c r="A3" s="787" t="s">
        <v>52</v>
      </c>
      <c r="B3" s="788"/>
      <c r="C3" s="789"/>
      <c r="I3" s="6" t="s">
        <v>2</v>
      </c>
      <c r="J3" s="6" t="s">
        <v>3</v>
      </c>
      <c r="K3" s="6" t="s">
        <v>4</v>
      </c>
      <c r="L3" s="6" t="s">
        <v>5</v>
      </c>
      <c r="M3" s="6" t="s">
        <v>6</v>
      </c>
      <c r="N3" s="6" t="s">
        <v>7</v>
      </c>
      <c r="O3" s="6" t="s">
        <v>8</v>
      </c>
      <c r="P3" s="7" t="s">
        <v>9</v>
      </c>
      <c r="Q3" s="7" t="s">
        <v>10</v>
      </c>
      <c r="R3" s="7" t="s">
        <v>11</v>
      </c>
      <c r="S3" s="7" t="s">
        <v>12</v>
      </c>
      <c r="T3" s="7" t="s">
        <v>13</v>
      </c>
      <c r="U3" s="7" t="s">
        <v>16</v>
      </c>
      <c r="V3" s="7" t="s">
        <v>21</v>
      </c>
      <c r="W3" s="7" t="s">
        <v>29</v>
      </c>
      <c r="X3" s="7" t="s">
        <v>35</v>
      </c>
      <c r="Y3" s="7" t="s">
        <v>36</v>
      </c>
      <c r="Z3" s="7" t="s">
        <v>37</v>
      </c>
      <c r="AA3" s="7" t="s">
        <v>38</v>
      </c>
      <c r="AB3" s="6" t="s">
        <v>39</v>
      </c>
      <c r="AC3" s="6" t="s">
        <v>43</v>
      </c>
      <c r="AD3" s="6" t="s">
        <v>54</v>
      </c>
    </row>
    <row r="4" spans="1:46" ht="15.75" customHeight="1" thickBot="1" x14ac:dyDescent="0.25">
      <c r="A4" s="790"/>
      <c r="B4" s="791"/>
      <c r="C4" s="792"/>
      <c r="D4" s="806" t="s">
        <v>0</v>
      </c>
      <c r="E4" s="821" t="s">
        <v>44</v>
      </c>
      <c r="F4" s="823" t="s">
        <v>45</v>
      </c>
      <c r="G4" s="825" t="s">
        <v>46</v>
      </c>
      <c r="H4" s="826"/>
      <c r="I4" s="803" t="s">
        <v>32</v>
      </c>
      <c r="J4" s="51" t="s">
        <v>42</v>
      </c>
      <c r="K4" s="51" t="s">
        <v>15</v>
      </c>
      <c r="L4" s="477" t="s">
        <v>14</v>
      </c>
      <c r="M4" s="811" t="s">
        <v>180</v>
      </c>
      <c r="N4" s="812"/>
      <c r="O4" s="812"/>
      <c r="P4" s="812"/>
      <c r="Q4" s="813"/>
      <c r="R4" s="774" t="s">
        <v>190</v>
      </c>
      <c r="S4" s="775"/>
      <c r="T4" s="775"/>
      <c r="U4" s="775"/>
      <c r="V4" s="775"/>
      <c r="W4" s="775"/>
      <c r="X4" s="775"/>
      <c r="Y4" s="775"/>
      <c r="Z4" s="775"/>
      <c r="AA4" s="775"/>
      <c r="AB4" s="775"/>
      <c r="AC4" s="775"/>
      <c r="AD4" s="764" t="s">
        <v>191</v>
      </c>
    </row>
    <row r="5" spans="1:46" ht="15.75" customHeight="1" x14ac:dyDescent="0.2">
      <c r="A5" s="793" t="s">
        <v>49</v>
      </c>
      <c r="B5" s="795" t="s">
        <v>50</v>
      </c>
      <c r="C5" s="797" t="s">
        <v>51</v>
      </c>
      <c r="D5" s="807"/>
      <c r="E5" s="822"/>
      <c r="F5" s="824"/>
      <c r="G5" s="827" t="s">
        <v>47</v>
      </c>
      <c r="H5" s="809" t="s">
        <v>48</v>
      </c>
      <c r="I5" s="804"/>
      <c r="J5" s="799" t="s">
        <v>184</v>
      </c>
      <c r="K5" s="799" t="s">
        <v>186</v>
      </c>
      <c r="L5" s="819" t="s">
        <v>188</v>
      </c>
      <c r="M5" s="830" t="s">
        <v>189</v>
      </c>
      <c r="N5" s="783" t="s">
        <v>55</v>
      </c>
      <c r="O5" s="783" t="s">
        <v>56</v>
      </c>
      <c r="P5" s="779" t="s">
        <v>24</v>
      </c>
      <c r="Q5" s="781" t="s">
        <v>25</v>
      </c>
      <c r="R5" s="771" t="s">
        <v>40</v>
      </c>
      <c r="S5" s="772"/>
      <c r="T5" s="772"/>
      <c r="U5" s="776"/>
      <c r="V5" s="771" t="s">
        <v>162</v>
      </c>
      <c r="W5" s="772"/>
      <c r="X5" s="772"/>
      <c r="Y5" s="773"/>
      <c r="Z5" s="772" t="s">
        <v>181</v>
      </c>
      <c r="AA5" s="772"/>
      <c r="AB5" s="772"/>
      <c r="AC5" s="818"/>
      <c r="AD5" s="801"/>
    </row>
    <row r="6" spans="1:46" ht="39" customHeight="1" thickBot="1" x14ac:dyDescent="0.25">
      <c r="A6" s="794"/>
      <c r="B6" s="796"/>
      <c r="C6" s="798"/>
      <c r="D6" s="808"/>
      <c r="E6" s="831"/>
      <c r="F6" s="832"/>
      <c r="G6" s="833"/>
      <c r="H6" s="829"/>
      <c r="I6" s="805"/>
      <c r="J6" s="799"/>
      <c r="K6" s="799"/>
      <c r="L6" s="820"/>
      <c r="M6" s="770"/>
      <c r="N6" s="814"/>
      <c r="O6" s="784"/>
      <c r="P6" s="780"/>
      <c r="Q6" s="782"/>
      <c r="R6" s="488" t="s">
        <v>22</v>
      </c>
      <c r="S6" s="489" t="s">
        <v>31</v>
      </c>
      <c r="T6" s="50" t="s">
        <v>33</v>
      </c>
      <c r="U6" s="15" t="s">
        <v>34</v>
      </c>
      <c r="V6" s="497" t="s">
        <v>22</v>
      </c>
      <c r="W6" s="498" t="s">
        <v>31</v>
      </c>
      <c r="X6" s="50" t="s">
        <v>33</v>
      </c>
      <c r="Y6" s="15" t="s">
        <v>34</v>
      </c>
      <c r="Z6" s="497" t="s">
        <v>22</v>
      </c>
      <c r="AA6" s="498" t="s">
        <v>31</v>
      </c>
      <c r="AB6" s="50" t="s">
        <v>33</v>
      </c>
      <c r="AC6" s="15" t="s">
        <v>34</v>
      </c>
      <c r="AD6" s="802"/>
    </row>
    <row r="7" spans="1:46" s="14" customFormat="1" ht="24.75" customHeight="1" x14ac:dyDescent="0.25">
      <c r="A7" s="714"/>
      <c r="B7" s="715"/>
      <c r="C7" s="716"/>
      <c r="D7" s="176" t="s">
        <v>310</v>
      </c>
      <c r="E7" s="60" t="s">
        <v>111</v>
      </c>
      <c r="F7" s="61" t="s">
        <v>111</v>
      </c>
      <c r="G7" s="575">
        <v>2013</v>
      </c>
      <c r="H7" s="576">
        <v>2013</v>
      </c>
      <c r="I7" s="717">
        <v>2745</v>
      </c>
      <c r="J7" s="718">
        <v>0</v>
      </c>
      <c r="K7" s="719">
        <v>0</v>
      </c>
      <c r="L7" s="720">
        <v>2745</v>
      </c>
      <c r="M7" s="721">
        <v>0</v>
      </c>
      <c r="N7" s="722">
        <v>2000</v>
      </c>
      <c r="O7" s="723">
        <v>0</v>
      </c>
      <c r="P7" s="724">
        <v>0</v>
      </c>
      <c r="Q7" s="725">
        <v>745</v>
      </c>
      <c r="R7" s="726">
        <v>0</v>
      </c>
      <c r="S7" s="727">
        <v>0</v>
      </c>
      <c r="T7" s="728">
        <v>0</v>
      </c>
      <c r="U7" s="729">
        <v>0</v>
      </c>
      <c r="V7" s="730">
        <v>0</v>
      </c>
      <c r="W7" s="731">
        <v>0</v>
      </c>
      <c r="X7" s="728">
        <v>0</v>
      </c>
      <c r="Y7" s="729">
        <v>0</v>
      </c>
      <c r="Z7" s="732">
        <v>0</v>
      </c>
      <c r="AA7" s="733">
        <v>0</v>
      </c>
      <c r="AB7" s="734">
        <v>0</v>
      </c>
      <c r="AC7" s="735">
        <v>0</v>
      </c>
      <c r="AD7" s="736">
        <v>0</v>
      </c>
      <c r="AE7" s="578"/>
    </row>
    <row r="8" spans="1:46" s="354" customFormat="1" ht="25.5" customHeight="1" x14ac:dyDescent="0.25">
      <c r="A8" s="69"/>
      <c r="B8" s="70"/>
      <c r="C8" s="80"/>
      <c r="D8" s="337" t="s">
        <v>311</v>
      </c>
      <c r="E8" s="60" t="s">
        <v>111</v>
      </c>
      <c r="F8" s="61" t="s">
        <v>111</v>
      </c>
      <c r="G8" s="577" t="s">
        <v>86</v>
      </c>
      <c r="H8" s="160" t="s">
        <v>86</v>
      </c>
      <c r="I8" s="579">
        <v>3598</v>
      </c>
      <c r="J8" s="583">
        <v>0</v>
      </c>
      <c r="K8" s="584">
        <v>0</v>
      </c>
      <c r="L8" s="547">
        <v>3598</v>
      </c>
      <c r="M8" s="548">
        <v>0</v>
      </c>
      <c r="N8" s="549">
        <v>2500</v>
      </c>
      <c r="O8" s="549">
        <v>0</v>
      </c>
      <c r="P8" s="256">
        <v>0</v>
      </c>
      <c r="Q8" s="409">
        <v>1098</v>
      </c>
      <c r="R8" s="667">
        <v>0</v>
      </c>
      <c r="S8" s="687">
        <v>0</v>
      </c>
      <c r="T8" s="256">
        <v>0</v>
      </c>
      <c r="U8" s="409">
        <v>0</v>
      </c>
      <c r="V8" s="667">
        <v>0</v>
      </c>
      <c r="W8" s="687">
        <v>0</v>
      </c>
      <c r="X8" s="256">
        <v>0</v>
      </c>
      <c r="Y8" s="409">
        <v>0</v>
      </c>
      <c r="Z8" s="690">
        <v>0</v>
      </c>
      <c r="AA8" s="687">
        <v>0</v>
      </c>
      <c r="AB8" s="256">
        <v>0</v>
      </c>
      <c r="AC8" s="214">
        <v>0</v>
      </c>
      <c r="AD8" s="217">
        <v>0</v>
      </c>
      <c r="AE8" s="57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</row>
    <row r="9" spans="1:46" s="354" customFormat="1" ht="25.5" customHeight="1" x14ac:dyDescent="0.25">
      <c r="A9" s="69"/>
      <c r="B9" s="70"/>
      <c r="C9" s="80"/>
      <c r="D9" s="176" t="s">
        <v>312</v>
      </c>
      <c r="E9" s="60" t="s">
        <v>111</v>
      </c>
      <c r="F9" s="61" t="s">
        <v>111</v>
      </c>
      <c r="G9" s="161" t="s">
        <v>87</v>
      </c>
      <c r="H9" s="160" t="s">
        <v>87</v>
      </c>
      <c r="I9" s="579">
        <v>2490</v>
      </c>
      <c r="J9" s="583">
        <v>0</v>
      </c>
      <c r="K9" s="584">
        <v>0</v>
      </c>
      <c r="L9" s="547">
        <v>0</v>
      </c>
      <c r="M9" s="548">
        <v>0</v>
      </c>
      <c r="N9" s="549">
        <v>0</v>
      </c>
      <c r="O9" s="549">
        <v>0</v>
      </c>
      <c r="P9" s="256">
        <v>0</v>
      </c>
      <c r="Q9" s="409">
        <v>0</v>
      </c>
      <c r="R9" s="667">
        <v>1490</v>
      </c>
      <c r="S9" s="687">
        <v>0</v>
      </c>
      <c r="T9" s="256">
        <v>0</v>
      </c>
      <c r="U9" s="409">
        <v>1000</v>
      </c>
      <c r="V9" s="667">
        <v>0</v>
      </c>
      <c r="W9" s="687">
        <v>0</v>
      </c>
      <c r="X9" s="256">
        <v>0</v>
      </c>
      <c r="Y9" s="409">
        <v>0</v>
      </c>
      <c r="Z9" s="690">
        <v>0</v>
      </c>
      <c r="AA9" s="687">
        <v>0</v>
      </c>
      <c r="AB9" s="256">
        <v>0</v>
      </c>
      <c r="AC9" s="214">
        <v>0</v>
      </c>
      <c r="AD9" s="217">
        <v>0</v>
      </c>
      <c r="AE9" s="578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</row>
    <row r="10" spans="1:46" s="354" customFormat="1" ht="25.5" customHeight="1" x14ac:dyDescent="0.25">
      <c r="A10" s="69"/>
      <c r="B10" s="70"/>
      <c r="C10" s="80"/>
      <c r="D10" s="176" t="s">
        <v>313</v>
      </c>
      <c r="E10" s="60" t="s">
        <v>111</v>
      </c>
      <c r="F10" s="61" t="s">
        <v>111</v>
      </c>
      <c r="G10" s="161" t="s">
        <v>87</v>
      </c>
      <c r="H10" s="160" t="s">
        <v>87</v>
      </c>
      <c r="I10" s="579">
        <v>4800</v>
      </c>
      <c r="J10" s="583">
        <v>0</v>
      </c>
      <c r="K10" s="584">
        <v>0</v>
      </c>
      <c r="L10" s="547">
        <f>M10+N10+O10+P10+Q10</f>
        <v>0</v>
      </c>
      <c r="M10" s="548">
        <v>0</v>
      </c>
      <c r="N10" s="549">
        <v>0</v>
      </c>
      <c r="O10" s="549">
        <v>0</v>
      </c>
      <c r="P10" s="256">
        <v>0</v>
      </c>
      <c r="Q10" s="409">
        <v>0</v>
      </c>
      <c r="R10" s="667">
        <v>3000</v>
      </c>
      <c r="S10" s="687">
        <v>0</v>
      </c>
      <c r="T10" s="256">
        <v>0</v>
      </c>
      <c r="U10" s="409">
        <v>1800</v>
      </c>
      <c r="V10" s="667">
        <v>0</v>
      </c>
      <c r="W10" s="687">
        <v>0</v>
      </c>
      <c r="X10" s="256">
        <v>0</v>
      </c>
      <c r="Y10" s="409">
        <v>0</v>
      </c>
      <c r="Z10" s="690">
        <v>0</v>
      </c>
      <c r="AA10" s="687">
        <v>0</v>
      </c>
      <c r="AB10" s="256">
        <v>0</v>
      </c>
      <c r="AC10" s="214">
        <v>0</v>
      </c>
      <c r="AD10" s="217">
        <v>0</v>
      </c>
      <c r="AE10" s="578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</row>
    <row r="11" spans="1:46" s="354" customFormat="1" ht="25.5" customHeight="1" x14ac:dyDescent="0.25">
      <c r="A11" s="69"/>
      <c r="B11" s="70"/>
      <c r="C11" s="80"/>
      <c r="D11" s="177" t="s">
        <v>314</v>
      </c>
      <c r="E11" s="60" t="s">
        <v>111</v>
      </c>
      <c r="F11" s="61" t="s">
        <v>111</v>
      </c>
      <c r="G11" s="161" t="s">
        <v>93</v>
      </c>
      <c r="H11" s="160" t="s">
        <v>93</v>
      </c>
      <c r="I11" s="579">
        <v>25000</v>
      </c>
      <c r="J11" s="583">
        <v>0</v>
      </c>
      <c r="K11" s="584">
        <v>0</v>
      </c>
      <c r="L11" s="547">
        <f>M11+N11+O11+P11+Q11</f>
        <v>0</v>
      </c>
      <c r="M11" s="548">
        <v>0</v>
      </c>
      <c r="N11" s="549">
        <v>0</v>
      </c>
      <c r="O11" s="549">
        <v>0</v>
      </c>
      <c r="P11" s="256">
        <v>0</v>
      </c>
      <c r="Q11" s="409">
        <v>0</v>
      </c>
      <c r="R11" s="667">
        <v>0</v>
      </c>
      <c r="S11" s="687">
        <v>0</v>
      </c>
      <c r="T11" s="256">
        <v>0</v>
      </c>
      <c r="U11" s="409">
        <v>0</v>
      </c>
      <c r="V11" s="667">
        <v>25000</v>
      </c>
      <c r="W11" s="687">
        <v>0</v>
      </c>
      <c r="X11" s="256">
        <v>0</v>
      </c>
      <c r="Y11" s="409">
        <v>0</v>
      </c>
      <c r="Z11" s="690">
        <v>0</v>
      </c>
      <c r="AA11" s="687">
        <v>0</v>
      </c>
      <c r="AB11" s="256">
        <v>0</v>
      </c>
      <c r="AC11" s="214">
        <v>0</v>
      </c>
      <c r="AD11" s="217">
        <v>0</v>
      </c>
      <c r="AE11" s="578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</row>
    <row r="12" spans="1:46" s="354" customFormat="1" ht="25.5" customHeight="1" thickBot="1" x14ac:dyDescent="0.3">
      <c r="A12" s="69"/>
      <c r="B12" s="70"/>
      <c r="C12" s="80"/>
      <c r="D12" s="178" t="s">
        <v>315</v>
      </c>
      <c r="E12" s="60" t="s">
        <v>111</v>
      </c>
      <c r="F12" s="61" t="s">
        <v>111</v>
      </c>
      <c r="G12" s="161" t="s">
        <v>93</v>
      </c>
      <c r="H12" s="160" t="s">
        <v>93</v>
      </c>
      <c r="I12" s="579">
        <v>15000</v>
      </c>
      <c r="J12" s="585">
        <v>0</v>
      </c>
      <c r="K12" s="586">
        <v>0</v>
      </c>
      <c r="L12" s="580">
        <f>M12+N12+O12+P12+Q12</f>
        <v>0</v>
      </c>
      <c r="M12" s="548">
        <v>0</v>
      </c>
      <c r="N12" s="549">
        <v>0</v>
      </c>
      <c r="O12" s="549">
        <v>0</v>
      </c>
      <c r="P12" s="256">
        <v>0</v>
      </c>
      <c r="Q12" s="409">
        <v>0</v>
      </c>
      <c r="R12" s="688">
        <v>0</v>
      </c>
      <c r="S12" s="689">
        <v>0</v>
      </c>
      <c r="T12" s="587">
        <v>0</v>
      </c>
      <c r="U12" s="588"/>
      <c r="V12" s="667">
        <v>0</v>
      </c>
      <c r="W12" s="687">
        <v>0</v>
      </c>
      <c r="X12" s="256">
        <v>15000</v>
      </c>
      <c r="Y12" s="409">
        <v>0</v>
      </c>
      <c r="Z12" s="690">
        <v>0</v>
      </c>
      <c r="AA12" s="687">
        <v>0</v>
      </c>
      <c r="AB12" s="256">
        <v>0</v>
      </c>
      <c r="AC12" s="214">
        <v>0</v>
      </c>
      <c r="AD12" s="217">
        <v>0</v>
      </c>
      <c r="AE12" s="578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</row>
    <row r="13" spans="1:46" s="55" customFormat="1" ht="23.1" customHeight="1" thickBot="1" x14ac:dyDescent="0.3">
      <c r="A13" s="71"/>
      <c r="B13" s="72"/>
      <c r="C13" s="81"/>
      <c r="D13" s="815" t="s">
        <v>1</v>
      </c>
      <c r="E13" s="816"/>
      <c r="F13" s="816"/>
      <c r="G13" s="816"/>
      <c r="H13" s="817"/>
      <c r="I13" s="123">
        <f t="shared" ref="I13:AD13" si="0">SUM(I7:I12)</f>
        <v>53633</v>
      </c>
      <c r="J13" s="581">
        <f t="shared" si="0"/>
        <v>0</v>
      </c>
      <c r="K13" s="582">
        <f t="shared" si="0"/>
        <v>0</v>
      </c>
      <c r="L13" s="485">
        <f t="shared" si="0"/>
        <v>6343</v>
      </c>
      <c r="M13" s="486">
        <f t="shared" si="0"/>
        <v>0</v>
      </c>
      <c r="N13" s="487">
        <f t="shared" si="0"/>
        <v>4500</v>
      </c>
      <c r="O13" s="487">
        <f t="shared" si="0"/>
        <v>0</v>
      </c>
      <c r="P13" s="126">
        <f t="shared" si="0"/>
        <v>0</v>
      </c>
      <c r="Q13" s="125">
        <f t="shared" si="0"/>
        <v>1843</v>
      </c>
      <c r="R13" s="495">
        <f t="shared" si="0"/>
        <v>4490</v>
      </c>
      <c r="S13" s="496">
        <f t="shared" si="0"/>
        <v>0</v>
      </c>
      <c r="T13" s="129">
        <f t="shared" si="0"/>
        <v>0</v>
      </c>
      <c r="U13" s="125">
        <f t="shared" si="0"/>
        <v>2800</v>
      </c>
      <c r="V13" s="495">
        <f t="shared" si="0"/>
        <v>25000</v>
      </c>
      <c r="W13" s="496">
        <f t="shared" si="0"/>
        <v>0</v>
      </c>
      <c r="X13" s="126">
        <f t="shared" si="0"/>
        <v>15000</v>
      </c>
      <c r="Y13" s="125">
        <f t="shared" si="0"/>
        <v>0</v>
      </c>
      <c r="Z13" s="680">
        <f t="shared" si="0"/>
        <v>0</v>
      </c>
      <c r="AA13" s="496">
        <f t="shared" si="0"/>
        <v>0</v>
      </c>
      <c r="AB13" s="126">
        <f t="shared" si="0"/>
        <v>0</v>
      </c>
      <c r="AC13" s="126">
        <f t="shared" si="0"/>
        <v>0</v>
      </c>
      <c r="AD13" s="130">
        <f t="shared" si="0"/>
        <v>0</v>
      </c>
      <c r="AE13" s="153"/>
    </row>
    <row r="14" spans="1:46" s="55" customFormat="1" ht="7.5" customHeight="1" x14ac:dyDescent="0.25">
      <c r="A14" s="76"/>
      <c r="B14" s="76"/>
      <c r="C14" s="76"/>
      <c r="D14" s="82"/>
      <c r="E14" s="82"/>
      <c r="F14" s="82"/>
      <c r="G14" s="82"/>
      <c r="H14" s="82"/>
      <c r="I14" s="90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91"/>
      <c r="AA14" s="91"/>
      <c r="AB14" s="91"/>
      <c r="AC14" s="91"/>
      <c r="AD14" s="91"/>
    </row>
    <row r="15" spans="1:46" ht="88.5" customHeight="1" x14ac:dyDescent="0.2"/>
    <row r="16" spans="1:46" ht="24.75" customHeight="1" x14ac:dyDescent="0.25">
      <c r="A16" s="5"/>
      <c r="D16" s="113" t="s">
        <v>59</v>
      </c>
      <c r="E16" s="114" t="s">
        <v>83</v>
      </c>
      <c r="F16" s="115"/>
      <c r="G16" s="115"/>
      <c r="H16" s="115"/>
      <c r="I16" s="115"/>
      <c r="J16" s="115"/>
      <c r="K16" s="115"/>
      <c r="L16" s="115"/>
      <c r="M16" s="14"/>
      <c r="N16" s="14"/>
      <c r="O16" s="14"/>
      <c r="P16" s="14"/>
      <c r="Q16" s="1"/>
      <c r="AD16" s="4" t="s">
        <v>30</v>
      </c>
    </row>
    <row r="17" spans="1:46" ht="15" customHeight="1" thickBot="1" x14ac:dyDescent="0.25">
      <c r="A17" s="787" t="s">
        <v>52</v>
      </c>
      <c r="B17" s="788"/>
      <c r="C17" s="789"/>
      <c r="I17" s="6" t="s">
        <v>2</v>
      </c>
      <c r="J17" s="6" t="s">
        <v>3</v>
      </c>
      <c r="K17" s="6" t="s">
        <v>4</v>
      </c>
      <c r="L17" s="6" t="s">
        <v>5</v>
      </c>
      <c r="M17" s="6" t="s">
        <v>6</v>
      </c>
      <c r="N17" s="6" t="s">
        <v>7</v>
      </c>
      <c r="O17" s="6" t="s">
        <v>8</v>
      </c>
      <c r="P17" s="7" t="s">
        <v>9</v>
      </c>
      <c r="Q17" s="7" t="s">
        <v>10</v>
      </c>
      <c r="R17" s="7" t="s">
        <v>11</v>
      </c>
      <c r="S17" s="7" t="s">
        <v>12</v>
      </c>
      <c r="T17" s="7" t="s">
        <v>13</v>
      </c>
      <c r="U17" s="7" t="s">
        <v>16</v>
      </c>
      <c r="V17" s="7" t="s">
        <v>21</v>
      </c>
      <c r="W17" s="7" t="s">
        <v>29</v>
      </c>
      <c r="X17" s="7" t="s">
        <v>35</v>
      </c>
      <c r="Y17" s="7" t="s">
        <v>36</v>
      </c>
      <c r="Z17" s="7" t="s">
        <v>37</v>
      </c>
      <c r="AA17" s="7" t="s">
        <v>38</v>
      </c>
      <c r="AB17" s="6" t="s">
        <v>39</v>
      </c>
      <c r="AC17" s="6" t="s">
        <v>43</v>
      </c>
      <c r="AD17" s="6" t="s">
        <v>54</v>
      </c>
    </row>
    <row r="18" spans="1:46" ht="15.75" customHeight="1" thickBot="1" x14ac:dyDescent="0.25">
      <c r="A18" s="790"/>
      <c r="B18" s="791"/>
      <c r="C18" s="792"/>
      <c r="D18" s="806" t="s">
        <v>0</v>
      </c>
      <c r="E18" s="821" t="s">
        <v>44</v>
      </c>
      <c r="F18" s="823" t="s">
        <v>45</v>
      </c>
      <c r="G18" s="825" t="s">
        <v>46</v>
      </c>
      <c r="H18" s="826"/>
      <c r="I18" s="803" t="s">
        <v>32</v>
      </c>
      <c r="J18" s="51" t="s">
        <v>42</v>
      </c>
      <c r="K18" s="51" t="s">
        <v>15</v>
      </c>
      <c r="L18" s="477" t="s">
        <v>14</v>
      </c>
      <c r="M18" s="811" t="s">
        <v>180</v>
      </c>
      <c r="N18" s="812"/>
      <c r="O18" s="812"/>
      <c r="P18" s="812"/>
      <c r="Q18" s="813"/>
      <c r="R18" s="774" t="s">
        <v>190</v>
      </c>
      <c r="S18" s="775"/>
      <c r="T18" s="775"/>
      <c r="U18" s="775"/>
      <c r="V18" s="775"/>
      <c r="W18" s="775"/>
      <c r="X18" s="775"/>
      <c r="Y18" s="775"/>
      <c r="Z18" s="775"/>
      <c r="AA18" s="775"/>
      <c r="AB18" s="775"/>
      <c r="AC18" s="775"/>
      <c r="AD18" s="764" t="s">
        <v>191</v>
      </c>
    </row>
    <row r="19" spans="1:46" ht="15.75" customHeight="1" x14ac:dyDescent="0.2">
      <c r="A19" s="793" t="s">
        <v>49</v>
      </c>
      <c r="B19" s="795" t="s">
        <v>50</v>
      </c>
      <c r="C19" s="797" t="s">
        <v>51</v>
      </c>
      <c r="D19" s="807"/>
      <c r="E19" s="822"/>
      <c r="F19" s="824"/>
      <c r="G19" s="827" t="s">
        <v>47</v>
      </c>
      <c r="H19" s="809" t="s">
        <v>48</v>
      </c>
      <c r="I19" s="804"/>
      <c r="J19" s="799" t="s">
        <v>184</v>
      </c>
      <c r="K19" s="799" t="s">
        <v>186</v>
      </c>
      <c r="L19" s="819" t="s">
        <v>188</v>
      </c>
      <c r="M19" s="830" t="s">
        <v>189</v>
      </c>
      <c r="N19" s="783" t="s">
        <v>55</v>
      </c>
      <c r="O19" s="783" t="s">
        <v>56</v>
      </c>
      <c r="P19" s="779" t="s">
        <v>24</v>
      </c>
      <c r="Q19" s="781" t="s">
        <v>25</v>
      </c>
      <c r="R19" s="771" t="s">
        <v>40</v>
      </c>
      <c r="S19" s="772"/>
      <c r="T19" s="772"/>
      <c r="U19" s="776"/>
      <c r="V19" s="771" t="s">
        <v>162</v>
      </c>
      <c r="W19" s="772"/>
      <c r="X19" s="772"/>
      <c r="Y19" s="773"/>
      <c r="Z19" s="772" t="s">
        <v>181</v>
      </c>
      <c r="AA19" s="772"/>
      <c r="AB19" s="772"/>
      <c r="AC19" s="818"/>
      <c r="AD19" s="801"/>
    </row>
    <row r="20" spans="1:46" ht="39" customHeight="1" thickBot="1" x14ac:dyDescent="0.25">
      <c r="A20" s="794"/>
      <c r="B20" s="796"/>
      <c r="C20" s="798"/>
      <c r="D20" s="808"/>
      <c r="E20" s="822"/>
      <c r="F20" s="824"/>
      <c r="G20" s="828"/>
      <c r="H20" s="810"/>
      <c r="I20" s="805"/>
      <c r="J20" s="800"/>
      <c r="K20" s="800"/>
      <c r="L20" s="820"/>
      <c r="M20" s="770"/>
      <c r="N20" s="814"/>
      <c r="O20" s="784"/>
      <c r="P20" s="780"/>
      <c r="Q20" s="782"/>
      <c r="R20" s="488" t="s">
        <v>22</v>
      </c>
      <c r="S20" s="489" t="s">
        <v>31</v>
      </c>
      <c r="T20" s="50" t="s">
        <v>33</v>
      </c>
      <c r="U20" s="15" t="s">
        <v>34</v>
      </c>
      <c r="V20" s="497" t="s">
        <v>22</v>
      </c>
      <c r="W20" s="498" t="s">
        <v>31</v>
      </c>
      <c r="X20" s="50" t="s">
        <v>33</v>
      </c>
      <c r="Y20" s="15" t="s">
        <v>34</v>
      </c>
      <c r="Z20" s="497" t="s">
        <v>22</v>
      </c>
      <c r="AA20" s="498" t="s">
        <v>31</v>
      </c>
      <c r="AB20" s="50" t="s">
        <v>33</v>
      </c>
      <c r="AC20" s="15" t="s">
        <v>34</v>
      </c>
      <c r="AD20" s="802"/>
    </row>
    <row r="21" spans="1:46" s="357" customFormat="1" ht="25.5" customHeight="1" x14ac:dyDescent="0.25">
      <c r="A21" s="77"/>
      <c r="B21" s="78"/>
      <c r="C21" s="79"/>
      <c r="D21" s="200" t="s">
        <v>282</v>
      </c>
      <c r="E21" s="57" t="s">
        <v>112</v>
      </c>
      <c r="F21" s="58" t="s">
        <v>112</v>
      </c>
      <c r="G21" s="58">
        <v>2013</v>
      </c>
      <c r="H21" s="59">
        <v>2013</v>
      </c>
      <c r="I21" s="134">
        <v>14500</v>
      </c>
      <c r="J21" s="216">
        <v>0</v>
      </c>
      <c r="K21" s="552">
        <v>0</v>
      </c>
      <c r="L21" s="532">
        <v>14500</v>
      </c>
      <c r="M21" s="546">
        <v>0</v>
      </c>
      <c r="N21" s="520">
        <v>14500</v>
      </c>
      <c r="O21" s="546">
        <v>0</v>
      </c>
      <c r="P21" s="216">
        <v>0</v>
      </c>
      <c r="Q21" s="285">
        <v>0</v>
      </c>
      <c r="R21" s="677">
        <v>0</v>
      </c>
      <c r="S21" s="504">
        <v>0</v>
      </c>
      <c r="T21" s="208">
        <v>0</v>
      </c>
      <c r="U21" s="285">
        <v>0</v>
      </c>
      <c r="V21" s="677">
        <v>0</v>
      </c>
      <c r="W21" s="504">
        <v>0</v>
      </c>
      <c r="X21" s="208">
        <v>0</v>
      </c>
      <c r="Y21" s="285">
        <v>0</v>
      </c>
      <c r="Z21" s="677">
        <v>0</v>
      </c>
      <c r="AA21" s="504">
        <v>0</v>
      </c>
      <c r="AB21" s="208">
        <v>0</v>
      </c>
      <c r="AC21" s="285">
        <v>0</v>
      </c>
      <c r="AD21" s="134">
        <v>0</v>
      </c>
      <c r="AE21" s="374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</row>
    <row r="22" spans="1:46" s="354" customFormat="1" ht="25.5" customHeight="1" x14ac:dyDescent="0.25">
      <c r="A22" s="69"/>
      <c r="B22" s="70"/>
      <c r="C22" s="80"/>
      <c r="D22" s="550" t="s">
        <v>283</v>
      </c>
      <c r="E22" s="60" t="s">
        <v>112</v>
      </c>
      <c r="F22" s="61" t="s">
        <v>112</v>
      </c>
      <c r="G22" s="61">
        <v>2013</v>
      </c>
      <c r="H22" s="62">
        <v>2013</v>
      </c>
      <c r="I22" s="145">
        <v>7000</v>
      </c>
      <c r="J22" s="215">
        <v>0</v>
      </c>
      <c r="K22" s="553">
        <v>0</v>
      </c>
      <c r="L22" s="524">
        <v>3000</v>
      </c>
      <c r="M22" s="548">
        <v>0</v>
      </c>
      <c r="N22" s="523">
        <v>3000</v>
      </c>
      <c r="O22" s="548">
        <v>0</v>
      </c>
      <c r="P22" s="215">
        <v>0</v>
      </c>
      <c r="Q22" s="207">
        <v>0</v>
      </c>
      <c r="R22" s="638">
        <v>4000</v>
      </c>
      <c r="S22" s="506">
        <v>0</v>
      </c>
      <c r="T22" s="148">
        <v>0</v>
      </c>
      <c r="U22" s="207">
        <v>0</v>
      </c>
      <c r="V22" s="638">
        <v>0</v>
      </c>
      <c r="W22" s="506">
        <v>0</v>
      </c>
      <c r="X22" s="148">
        <v>0</v>
      </c>
      <c r="Y22" s="207">
        <v>0</v>
      </c>
      <c r="Z22" s="638">
        <v>0</v>
      </c>
      <c r="AA22" s="506">
        <v>0</v>
      </c>
      <c r="AB22" s="148">
        <v>0</v>
      </c>
      <c r="AC22" s="207">
        <v>0</v>
      </c>
      <c r="AD22" s="145">
        <v>0</v>
      </c>
      <c r="AE22" s="374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</row>
    <row r="23" spans="1:46" s="354" customFormat="1" ht="26.25" customHeight="1" x14ac:dyDescent="0.25">
      <c r="A23" s="69"/>
      <c r="B23" s="70"/>
      <c r="C23" s="80"/>
      <c r="D23" s="337" t="s">
        <v>284</v>
      </c>
      <c r="E23" s="60" t="s">
        <v>112</v>
      </c>
      <c r="F23" s="61" t="s">
        <v>112</v>
      </c>
      <c r="G23" s="61">
        <v>2013</v>
      </c>
      <c r="H23" s="62">
        <v>2013</v>
      </c>
      <c r="I23" s="145">
        <v>2800</v>
      </c>
      <c r="J23" s="215">
        <v>0</v>
      </c>
      <c r="K23" s="553">
        <v>0</v>
      </c>
      <c r="L23" s="524">
        <v>2800</v>
      </c>
      <c r="M23" s="548">
        <v>0</v>
      </c>
      <c r="N23" s="523">
        <v>2800</v>
      </c>
      <c r="O23" s="548">
        <v>0</v>
      </c>
      <c r="P23" s="215">
        <v>0</v>
      </c>
      <c r="Q23" s="207">
        <v>0</v>
      </c>
      <c r="R23" s="638">
        <v>0</v>
      </c>
      <c r="S23" s="506">
        <v>0</v>
      </c>
      <c r="T23" s="148">
        <v>0</v>
      </c>
      <c r="U23" s="207">
        <v>0</v>
      </c>
      <c r="V23" s="638">
        <v>0</v>
      </c>
      <c r="W23" s="506">
        <v>0</v>
      </c>
      <c r="X23" s="148">
        <v>0</v>
      </c>
      <c r="Y23" s="207">
        <v>0</v>
      </c>
      <c r="Z23" s="638">
        <v>0</v>
      </c>
      <c r="AA23" s="506">
        <v>0</v>
      </c>
      <c r="AB23" s="148">
        <v>0</v>
      </c>
      <c r="AC23" s="207">
        <v>0</v>
      </c>
      <c r="AD23" s="145">
        <v>0</v>
      </c>
      <c r="AE23" s="374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</row>
    <row r="24" spans="1:46" s="354" customFormat="1" ht="32.25" customHeight="1" x14ac:dyDescent="0.25">
      <c r="A24" s="69"/>
      <c r="B24" s="70"/>
      <c r="C24" s="80"/>
      <c r="D24" s="288" t="s">
        <v>285</v>
      </c>
      <c r="E24" s="60" t="s">
        <v>112</v>
      </c>
      <c r="F24" s="61" t="s">
        <v>112</v>
      </c>
      <c r="G24" s="61">
        <v>2013</v>
      </c>
      <c r="H24" s="62">
        <v>2016</v>
      </c>
      <c r="I24" s="145">
        <v>18000</v>
      </c>
      <c r="J24" s="215">
        <v>0</v>
      </c>
      <c r="K24" s="553">
        <v>0</v>
      </c>
      <c r="L24" s="524">
        <v>3700</v>
      </c>
      <c r="M24" s="548">
        <v>0</v>
      </c>
      <c r="N24" s="523">
        <v>3500</v>
      </c>
      <c r="O24" s="548">
        <v>0</v>
      </c>
      <c r="P24" s="215">
        <v>0</v>
      </c>
      <c r="Q24" s="207" t="s">
        <v>175</v>
      </c>
      <c r="R24" s="638">
        <v>5000</v>
      </c>
      <c r="S24" s="506">
        <v>0</v>
      </c>
      <c r="T24" s="148">
        <v>0</v>
      </c>
      <c r="U24" s="207" t="s">
        <v>175</v>
      </c>
      <c r="V24" s="638">
        <v>5000</v>
      </c>
      <c r="W24" s="506">
        <v>0</v>
      </c>
      <c r="X24" s="148">
        <v>0</v>
      </c>
      <c r="Y24" s="207" t="s">
        <v>175</v>
      </c>
      <c r="Z24" s="638">
        <v>3900</v>
      </c>
      <c r="AA24" s="506">
        <v>0</v>
      </c>
      <c r="AB24" s="148">
        <v>0</v>
      </c>
      <c r="AC24" s="207">
        <v>0</v>
      </c>
      <c r="AD24" s="145">
        <v>0</v>
      </c>
      <c r="AE24" s="37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</row>
    <row r="25" spans="1:46" s="354" customFormat="1" ht="25.5" customHeight="1" x14ac:dyDescent="0.25">
      <c r="A25" s="69"/>
      <c r="B25" s="70"/>
      <c r="C25" s="80"/>
      <c r="D25" s="288" t="s">
        <v>286</v>
      </c>
      <c r="E25" s="60" t="s">
        <v>112</v>
      </c>
      <c r="F25" s="61" t="s">
        <v>112</v>
      </c>
      <c r="G25" s="61">
        <v>2013</v>
      </c>
      <c r="H25" s="62">
        <v>2013</v>
      </c>
      <c r="I25" s="145">
        <v>11000</v>
      </c>
      <c r="J25" s="215">
        <v>0</v>
      </c>
      <c r="K25" s="553">
        <v>0</v>
      </c>
      <c r="L25" s="524">
        <v>5500</v>
      </c>
      <c r="M25" s="548">
        <v>0</v>
      </c>
      <c r="N25" s="523">
        <v>5500</v>
      </c>
      <c r="O25" s="548">
        <v>0</v>
      </c>
      <c r="P25" s="215">
        <v>0</v>
      </c>
      <c r="Q25" s="207">
        <v>0</v>
      </c>
      <c r="R25" s="638">
        <v>5500</v>
      </c>
      <c r="S25" s="506">
        <v>0</v>
      </c>
      <c r="T25" s="148">
        <v>0</v>
      </c>
      <c r="U25" s="207">
        <v>0</v>
      </c>
      <c r="V25" s="638">
        <v>0</v>
      </c>
      <c r="W25" s="506">
        <v>0</v>
      </c>
      <c r="X25" s="148">
        <v>0</v>
      </c>
      <c r="Y25" s="207">
        <v>0</v>
      </c>
      <c r="Z25" s="638">
        <v>0</v>
      </c>
      <c r="AA25" s="506">
        <v>0</v>
      </c>
      <c r="AB25" s="148">
        <v>0</v>
      </c>
      <c r="AC25" s="207">
        <v>0</v>
      </c>
      <c r="AD25" s="145">
        <v>0</v>
      </c>
      <c r="AE25" s="374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</row>
    <row r="26" spans="1:46" s="354" customFormat="1" ht="25.5" customHeight="1" x14ac:dyDescent="0.25">
      <c r="A26" s="69"/>
      <c r="B26" s="70"/>
      <c r="C26" s="80"/>
      <c r="D26" s="551" t="s">
        <v>287</v>
      </c>
      <c r="E26" s="60" t="s">
        <v>112</v>
      </c>
      <c r="F26" s="61" t="s">
        <v>112</v>
      </c>
      <c r="G26" s="61">
        <v>2013</v>
      </c>
      <c r="H26" s="62">
        <v>2016</v>
      </c>
      <c r="I26" s="145">
        <v>200000</v>
      </c>
      <c r="J26" s="215">
        <v>0</v>
      </c>
      <c r="K26" s="553">
        <v>0</v>
      </c>
      <c r="L26" s="524">
        <v>30000</v>
      </c>
      <c r="M26" s="548">
        <v>0</v>
      </c>
      <c r="N26" s="523">
        <v>30000</v>
      </c>
      <c r="O26" s="548">
        <v>0</v>
      </c>
      <c r="P26" s="215">
        <v>0</v>
      </c>
      <c r="Q26" s="207">
        <v>0</v>
      </c>
      <c r="R26" s="638">
        <v>25000</v>
      </c>
      <c r="S26" s="506">
        <v>0</v>
      </c>
      <c r="T26" s="148" t="s">
        <v>288</v>
      </c>
      <c r="U26" s="207">
        <v>0</v>
      </c>
      <c r="V26" s="638">
        <v>25000</v>
      </c>
      <c r="W26" s="506">
        <v>0</v>
      </c>
      <c r="X26" s="148" t="s">
        <v>288</v>
      </c>
      <c r="Y26" s="207">
        <v>0</v>
      </c>
      <c r="Z26" s="638">
        <v>10000</v>
      </c>
      <c r="AA26" s="506">
        <v>0</v>
      </c>
      <c r="AB26" s="148" t="s">
        <v>289</v>
      </c>
      <c r="AC26" s="207">
        <v>0</v>
      </c>
      <c r="AD26" s="145">
        <v>0</v>
      </c>
      <c r="AE26" s="374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</row>
    <row r="27" spans="1:46" s="354" customFormat="1" ht="25.5" customHeight="1" x14ac:dyDescent="0.25">
      <c r="A27" s="69"/>
      <c r="B27" s="70"/>
      <c r="C27" s="80"/>
      <c r="D27" s="400" t="s">
        <v>290</v>
      </c>
      <c r="E27" s="60" t="s">
        <v>112</v>
      </c>
      <c r="F27" s="61" t="s">
        <v>112</v>
      </c>
      <c r="G27" s="61">
        <v>2013</v>
      </c>
      <c r="H27" s="62">
        <v>2014</v>
      </c>
      <c r="I27" s="145">
        <v>25000</v>
      </c>
      <c r="J27" s="215">
        <v>0</v>
      </c>
      <c r="K27" s="553">
        <v>0</v>
      </c>
      <c r="L27" s="524">
        <v>3000</v>
      </c>
      <c r="M27" s="548">
        <v>0</v>
      </c>
      <c r="N27" s="523">
        <v>3000</v>
      </c>
      <c r="O27" s="548">
        <v>0</v>
      </c>
      <c r="P27" s="215">
        <v>0</v>
      </c>
      <c r="Q27" s="207">
        <v>0</v>
      </c>
      <c r="R27" s="638">
        <v>3000</v>
      </c>
      <c r="S27" s="506">
        <v>0</v>
      </c>
      <c r="T27" s="148" t="s">
        <v>291</v>
      </c>
      <c r="U27" s="207">
        <v>0</v>
      </c>
      <c r="V27" s="638">
        <v>0</v>
      </c>
      <c r="W27" s="506">
        <v>0</v>
      </c>
      <c r="X27" s="148">
        <v>0</v>
      </c>
      <c r="Y27" s="207">
        <v>0</v>
      </c>
      <c r="Z27" s="638">
        <v>0</v>
      </c>
      <c r="AA27" s="506">
        <v>0</v>
      </c>
      <c r="AB27" s="148">
        <v>0</v>
      </c>
      <c r="AC27" s="207">
        <v>0</v>
      </c>
      <c r="AD27" s="145">
        <v>0</v>
      </c>
      <c r="AE27" s="374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</row>
    <row r="28" spans="1:46" s="354" customFormat="1" ht="25.5" customHeight="1" x14ac:dyDescent="0.25">
      <c r="A28" s="69"/>
      <c r="B28" s="70"/>
      <c r="C28" s="80"/>
      <c r="D28" s="551" t="s">
        <v>292</v>
      </c>
      <c r="E28" s="60" t="s">
        <v>112</v>
      </c>
      <c r="F28" s="61" t="s">
        <v>112</v>
      </c>
      <c r="G28" s="61">
        <v>2013</v>
      </c>
      <c r="H28" s="62">
        <v>2014</v>
      </c>
      <c r="I28" s="145">
        <v>5000</v>
      </c>
      <c r="J28" s="215">
        <v>0</v>
      </c>
      <c r="K28" s="553">
        <v>0</v>
      </c>
      <c r="L28" s="524">
        <v>1800</v>
      </c>
      <c r="M28" s="548">
        <v>0</v>
      </c>
      <c r="N28" s="523">
        <v>1700</v>
      </c>
      <c r="O28" s="548">
        <v>0</v>
      </c>
      <c r="P28" s="215">
        <v>0</v>
      </c>
      <c r="Q28" s="207" t="s">
        <v>293</v>
      </c>
      <c r="R28" s="638">
        <v>3100</v>
      </c>
      <c r="S28" s="506">
        <v>0</v>
      </c>
      <c r="T28" s="148">
        <v>0</v>
      </c>
      <c r="U28" s="207" t="s">
        <v>293</v>
      </c>
      <c r="V28" s="638">
        <v>0</v>
      </c>
      <c r="W28" s="506">
        <v>0</v>
      </c>
      <c r="X28" s="148">
        <v>0</v>
      </c>
      <c r="Y28" s="207">
        <v>0</v>
      </c>
      <c r="Z28" s="638">
        <v>0</v>
      </c>
      <c r="AA28" s="506">
        <v>0</v>
      </c>
      <c r="AB28" s="148">
        <v>0</v>
      </c>
      <c r="AC28" s="207">
        <v>0</v>
      </c>
      <c r="AD28" s="145">
        <v>0</v>
      </c>
      <c r="AE28" s="374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</row>
    <row r="29" spans="1:46" s="354" customFormat="1" ht="31.5" customHeight="1" thickBot="1" x14ac:dyDescent="0.3">
      <c r="A29" s="69"/>
      <c r="B29" s="70"/>
      <c r="C29" s="80"/>
      <c r="D29" s="400" t="s">
        <v>294</v>
      </c>
      <c r="E29" s="401" t="s">
        <v>112</v>
      </c>
      <c r="F29" s="351" t="s">
        <v>112</v>
      </c>
      <c r="G29" s="351">
        <v>2013</v>
      </c>
      <c r="H29" s="352">
        <v>2013</v>
      </c>
      <c r="I29" s="145">
        <v>6800</v>
      </c>
      <c r="J29" s="215">
        <v>0</v>
      </c>
      <c r="K29" s="553">
        <v>0</v>
      </c>
      <c r="L29" s="554">
        <v>6800</v>
      </c>
      <c r="M29" s="548">
        <v>0</v>
      </c>
      <c r="N29" s="523">
        <v>6800</v>
      </c>
      <c r="O29" s="548">
        <v>0</v>
      </c>
      <c r="P29" s="215">
        <v>0</v>
      </c>
      <c r="Q29" s="207">
        <v>0</v>
      </c>
      <c r="R29" s="638">
        <v>0</v>
      </c>
      <c r="S29" s="506">
        <v>0</v>
      </c>
      <c r="T29" s="148">
        <v>0</v>
      </c>
      <c r="U29" s="207">
        <v>0</v>
      </c>
      <c r="V29" s="638">
        <v>0</v>
      </c>
      <c r="W29" s="506">
        <v>0</v>
      </c>
      <c r="X29" s="148">
        <v>0</v>
      </c>
      <c r="Y29" s="207">
        <v>0</v>
      </c>
      <c r="Z29" s="638">
        <v>0</v>
      </c>
      <c r="AA29" s="506">
        <v>0</v>
      </c>
      <c r="AB29" s="148">
        <v>0</v>
      </c>
      <c r="AC29" s="207">
        <v>0</v>
      </c>
      <c r="AD29" s="145">
        <v>0</v>
      </c>
      <c r="AE29" s="374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</row>
    <row r="30" spans="1:46" s="55" customFormat="1" ht="23.1" customHeight="1" thickBot="1" x14ac:dyDescent="0.3">
      <c r="A30" s="71"/>
      <c r="B30" s="72"/>
      <c r="C30" s="81"/>
      <c r="D30" s="815" t="s">
        <v>1</v>
      </c>
      <c r="E30" s="834"/>
      <c r="F30" s="834"/>
      <c r="G30" s="834"/>
      <c r="H30" s="835"/>
      <c r="I30" s="123">
        <f t="shared" ref="I30:P30" si="1">SUM(I21:I29)</f>
        <v>290100</v>
      </c>
      <c r="J30" s="124">
        <f t="shared" si="1"/>
        <v>0</v>
      </c>
      <c r="K30" s="125">
        <f t="shared" si="1"/>
        <v>0</v>
      </c>
      <c r="L30" s="485">
        <f t="shared" si="1"/>
        <v>71100</v>
      </c>
      <c r="M30" s="486">
        <f t="shared" si="1"/>
        <v>0</v>
      </c>
      <c r="N30" s="487">
        <f t="shared" si="1"/>
        <v>70800</v>
      </c>
      <c r="O30" s="487">
        <f t="shared" si="1"/>
        <v>0</v>
      </c>
      <c r="P30" s="126">
        <f t="shared" si="1"/>
        <v>0</v>
      </c>
      <c r="Q30" s="126">
        <v>300</v>
      </c>
      <c r="R30" s="495">
        <f>SUM(R21:R29)</f>
        <v>45600</v>
      </c>
      <c r="S30" s="496">
        <f>SUM(S21:S29)</f>
        <v>0</v>
      </c>
      <c r="T30" s="129">
        <v>59000</v>
      </c>
      <c r="U30" s="129">
        <v>300</v>
      </c>
      <c r="V30" s="495">
        <f>SUM(V21:V29)</f>
        <v>30000</v>
      </c>
      <c r="W30" s="496">
        <f>SUM(W21:W29)</f>
        <v>0</v>
      </c>
      <c r="X30" s="126">
        <v>40000</v>
      </c>
      <c r="Y30" s="125">
        <v>200</v>
      </c>
      <c r="Z30" s="495">
        <f>SUM(Z21:Z29)</f>
        <v>13900</v>
      </c>
      <c r="AA30" s="496">
        <f>SUM(AA21:AA29)</f>
        <v>0</v>
      </c>
      <c r="AB30" s="126">
        <v>30000</v>
      </c>
      <c r="AC30" s="125">
        <f>SUM(AC21:AC29)</f>
        <v>0</v>
      </c>
      <c r="AD30" s="130">
        <f>SUM(AD21:AD29)</f>
        <v>0</v>
      </c>
      <c r="AE30" s="153"/>
    </row>
    <row r="31" spans="1:46" s="55" customFormat="1" ht="7.5" customHeight="1" thickBot="1" x14ac:dyDescent="0.3">
      <c r="A31" s="76"/>
      <c r="B31" s="76"/>
      <c r="C31" s="76"/>
      <c r="D31" s="82"/>
      <c r="E31" s="82"/>
      <c r="F31" s="82"/>
      <c r="G31" s="82"/>
      <c r="H31" s="82"/>
      <c r="I31" s="90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91"/>
      <c r="AA31" s="91"/>
      <c r="AB31" s="91"/>
      <c r="AC31" s="91"/>
      <c r="AD31" s="91"/>
    </row>
    <row r="32" spans="1:46" s="3" customFormat="1" ht="15.95" customHeight="1" x14ac:dyDescent="0.25">
      <c r="A32" s="76"/>
      <c r="B32" s="76"/>
      <c r="C32" s="76"/>
      <c r="D32" s="24" t="s">
        <v>26</v>
      </c>
      <c r="E32" s="84"/>
      <c r="F32" s="84"/>
      <c r="G32" s="84"/>
      <c r="H32" s="84"/>
      <c r="I32" s="9" t="s">
        <v>17</v>
      </c>
      <c r="J32" s="89" t="s">
        <v>53</v>
      </c>
      <c r="K32" s="16" t="s">
        <v>27</v>
      </c>
      <c r="L32" s="16"/>
      <c r="M32" s="16" t="s">
        <v>58</v>
      </c>
      <c r="N32" s="89"/>
      <c r="O32" s="89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755"/>
      <c r="AA32" s="708"/>
      <c r="AB32" s="708"/>
      <c r="AC32" s="756"/>
      <c r="AD32" s="417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</row>
    <row r="33" spans="1:46" s="3" customFormat="1" ht="15.95" customHeight="1" x14ac:dyDescent="0.25">
      <c r="A33" s="757"/>
      <c r="B33" s="757"/>
      <c r="C33" s="757"/>
      <c r="D33" s="12"/>
      <c r="E33" s="85"/>
      <c r="F33" s="85"/>
      <c r="G33" s="85"/>
      <c r="H33" s="85"/>
      <c r="I33" s="11" t="s">
        <v>18</v>
      </c>
      <c r="J33" s="19" t="s">
        <v>53</v>
      </c>
      <c r="K33" s="17" t="s">
        <v>28</v>
      </c>
      <c r="L33" s="17"/>
      <c r="M33" s="17" t="s">
        <v>57</v>
      </c>
      <c r="N33" s="19"/>
      <c r="O33" s="19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758"/>
      <c r="AA33" s="756"/>
      <c r="AB33" s="756"/>
      <c r="AC33" s="756"/>
      <c r="AD33" s="417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</row>
    <row r="34" spans="1:46" s="2" customFormat="1" ht="15.95" customHeight="1" x14ac:dyDescent="0.25">
      <c r="A34" s="73"/>
      <c r="B34" s="74"/>
      <c r="C34" s="75"/>
      <c r="D34" s="86"/>
      <c r="E34" s="63"/>
      <c r="F34" s="63"/>
      <c r="G34" s="63"/>
      <c r="H34" s="63"/>
      <c r="I34" s="11" t="s">
        <v>19</v>
      </c>
      <c r="J34" s="19" t="s">
        <v>53</v>
      </c>
      <c r="K34" s="20" t="s">
        <v>658</v>
      </c>
      <c r="L34" s="17"/>
      <c r="M34" s="19"/>
      <c r="N34" s="19"/>
      <c r="O34" s="19"/>
      <c r="P34" s="20"/>
      <c r="Q34" s="85"/>
      <c r="R34" s="85"/>
      <c r="S34" s="85"/>
      <c r="T34" s="85"/>
      <c r="U34" s="85"/>
      <c r="V34" s="85"/>
      <c r="W34" s="85"/>
      <c r="X34" s="85"/>
      <c r="Y34" s="85"/>
      <c r="Z34" s="87"/>
      <c r="AA34" s="8"/>
      <c r="AB34" s="8"/>
      <c r="AD34" s="417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</row>
    <row r="35" spans="1:46" s="2" customFormat="1" ht="15.95" customHeight="1" thickBot="1" x14ac:dyDescent="0.3">
      <c r="A35" s="3"/>
      <c r="B35" s="74"/>
      <c r="C35" s="75"/>
      <c r="D35" s="88"/>
      <c r="E35" s="56"/>
      <c r="F35" s="56"/>
      <c r="G35" s="56"/>
      <c r="H35" s="56"/>
      <c r="I35" s="10" t="s">
        <v>20</v>
      </c>
      <c r="J35" s="21" t="s">
        <v>53</v>
      </c>
      <c r="K35" s="22" t="s">
        <v>659</v>
      </c>
      <c r="L35" s="23"/>
      <c r="M35" s="21"/>
      <c r="N35" s="21"/>
      <c r="O35" s="21"/>
      <c r="P35" s="22"/>
      <c r="Q35" s="45"/>
      <c r="R35" s="45"/>
      <c r="S35" s="45"/>
      <c r="T35" s="45"/>
      <c r="U35" s="45"/>
      <c r="V35" s="45"/>
      <c r="W35" s="45"/>
      <c r="X35" s="45"/>
      <c r="Y35" s="45"/>
      <c r="Z35" s="13"/>
      <c r="AD35" s="417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</row>
  </sheetData>
  <mergeCells count="52">
    <mergeCell ref="A3:C4"/>
    <mergeCell ref="A5:A6"/>
    <mergeCell ref="B5:B6"/>
    <mergeCell ref="C5:C6"/>
    <mergeCell ref="K5:K6"/>
    <mergeCell ref="AD4:AD6"/>
    <mergeCell ref="I4:I6"/>
    <mergeCell ref="D4:D6"/>
    <mergeCell ref="J5:J6"/>
    <mergeCell ref="O5:O6"/>
    <mergeCell ref="H5:H6"/>
    <mergeCell ref="M4:Q4"/>
    <mergeCell ref="M5:M6"/>
    <mergeCell ref="N5:N6"/>
    <mergeCell ref="P5:P6"/>
    <mergeCell ref="Q5:Q6"/>
    <mergeCell ref="D13:H13"/>
    <mergeCell ref="V5:Y5"/>
    <mergeCell ref="Z5:AC5"/>
    <mergeCell ref="R4:AC4"/>
    <mergeCell ref="L5:L6"/>
    <mergeCell ref="R5:U5"/>
    <mergeCell ref="E4:E6"/>
    <mergeCell ref="F4:F6"/>
    <mergeCell ref="G4:H4"/>
    <mergeCell ref="G5:G6"/>
    <mergeCell ref="A17:C18"/>
    <mergeCell ref="D18:D20"/>
    <mergeCell ref="E18:E20"/>
    <mergeCell ref="F18:F20"/>
    <mergeCell ref="R18:AC18"/>
    <mergeCell ref="N19:N20"/>
    <mergeCell ref="O19:O20"/>
    <mergeCell ref="P19:P20"/>
    <mergeCell ref="Q19:Q20"/>
    <mergeCell ref="R19:U19"/>
    <mergeCell ref="D30:H30"/>
    <mergeCell ref="AD18:AD20"/>
    <mergeCell ref="A19:A20"/>
    <mergeCell ref="B19:B20"/>
    <mergeCell ref="C19:C20"/>
    <mergeCell ref="G19:G20"/>
    <mergeCell ref="H19:H20"/>
    <mergeCell ref="J19:J20"/>
    <mergeCell ref="K19:K20"/>
    <mergeCell ref="L19:L20"/>
    <mergeCell ref="V19:Y19"/>
    <mergeCell ref="Z19:AC19"/>
    <mergeCell ref="M19:M20"/>
    <mergeCell ref="G18:H18"/>
    <mergeCell ref="I18:I20"/>
    <mergeCell ref="M18:Q18"/>
  </mergeCells>
  <phoneticPr fontId="0" type="noConversion"/>
  <pageMargins left="7.874015748031496E-2" right="7.874015748031496E-2" top="0.98425196850393704" bottom="0.19685039370078741" header="0.78740157480314965" footer="0.19685039370078741"/>
  <pageSetup paperSize="9" scale="48" orientation="landscape" r:id="rId1"/>
  <headerFooter alignWithMargins="0">
    <oddHeader>&amp;C&amp;"Arial,Tučné"&amp;24Požadavky na kapitálový rozpočet statutárního města Ostravy pro rok  2013 a kapitálový 
výhled na &amp;28léta  2014 - 2016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94"/>
  <sheetViews>
    <sheetView zoomScale="75" workbookViewId="0">
      <selection activeCell="D14" sqref="D14"/>
    </sheetView>
  </sheetViews>
  <sheetFormatPr defaultRowHeight="12.75" x14ac:dyDescent="0.2"/>
  <cols>
    <col min="1" max="3" width="6.7109375" customWidth="1"/>
    <col min="4" max="4" width="46.7109375" customWidth="1"/>
    <col min="5" max="6" width="4.28515625" customWidth="1"/>
    <col min="7" max="8" width="4.85546875" customWidth="1"/>
    <col min="9" max="9" width="13.5703125" customWidth="1"/>
    <col min="10" max="30" width="10.7109375" customWidth="1"/>
  </cols>
  <sheetData>
    <row r="1" spans="1:30" ht="15.75" customHeight="1" x14ac:dyDescent="0.25">
      <c r="AD1" s="115" t="s">
        <v>61</v>
      </c>
    </row>
    <row r="2" spans="1:30" ht="24.75" customHeight="1" x14ac:dyDescent="0.25">
      <c r="A2" s="5"/>
      <c r="D2" s="113" t="s">
        <v>59</v>
      </c>
      <c r="E2" s="114" t="s">
        <v>60</v>
      </c>
      <c r="F2" s="115"/>
      <c r="G2" s="115"/>
      <c r="H2" s="115"/>
      <c r="I2" s="115"/>
      <c r="J2" s="115"/>
      <c r="K2" s="115"/>
      <c r="L2" s="115"/>
      <c r="M2" s="14"/>
      <c r="N2" s="14"/>
      <c r="O2" s="14"/>
      <c r="P2" s="14"/>
      <c r="Q2" s="1"/>
      <c r="AD2" s="4" t="s">
        <v>30</v>
      </c>
    </row>
    <row r="3" spans="1:30" ht="15" customHeight="1" thickBot="1" x14ac:dyDescent="0.25">
      <c r="A3" s="787" t="s">
        <v>52</v>
      </c>
      <c r="B3" s="788"/>
      <c r="C3" s="789"/>
      <c r="I3" s="6" t="s">
        <v>2</v>
      </c>
      <c r="J3" s="6" t="s">
        <v>3</v>
      </c>
      <c r="K3" s="6" t="s">
        <v>4</v>
      </c>
      <c r="L3" s="6" t="s">
        <v>5</v>
      </c>
      <c r="M3" s="6" t="s">
        <v>6</v>
      </c>
      <c r="N3" s="6" t="s">
        <v>7</v>
      </c>
      <c r="O3" s="6" t="s">
        <v>8</v>
      </c>
      <c r="P3" s="7" t="s">
        <v>9</v>
      </c>
      <c r="Q3" s="7" t="s">
        <v>10</v>
      </c>
      <c r="R3" s="7" t="s">
        <v>11</v>
      </c>
      <c r="S3" s="7" t="s">
        <v>12</v>
      </c>
      <c r="T3" s="7" t="s">
        <v>13</v>
      </c>
      <c r="U3" s="7" t="s">
        <v>16</v>
      </c>
      <c r="V3" s="7" t="s">
        <v>21</v>
      </c>
      <c r="W3" s="7" t="s">
        <v>29</v>
      </c>
      <c r="X3" s="7" t="s">
        <v>35</v>
      </c>
      <c r="Y3" s="7" t="s">
        <v>36</v>
      </c>
      <c r="Z3" s="7" t="s">
        <v>37</v>
      </c>
      <c r="AA3" s="7" t="s">
        <v>38</v>
      </c>
      <c r="AB3" s="6" t="s">
        <v>39</v>
      </c>
      <c r="AC3" s="6" t="s">
        <v>43</v>
      </c>
      <c r="AD3" s="6" t="s">
        <v>54</v>
      </c>
    </row>
    <row r="4" spans="1:30" ht="15.75" customHeight="1" thickBot="1" x14ac:dyDescent="0.25">
      <c r="A4" s="790"/>
      <c r="B4" s="791"/>
      <c r="C4" s="792"/>
      <c r="D4" s="806" t="s">
        <v>0</v>
      </c>
      <c r="E4" s="821" t="s">
        <v>44</v>
      </c>
      <c r="F4" s="823" t="s">
        <v>45</v>
      </c>
      <c r="G4" s="825" t="s">
        <v>46</v>
      </c>
      <c r="H4" s="826"/>
      <c r="I4" s="803" t="s">
        <v>32</v>
      </c>
      <c r="J4" s="51" t="s">
        <v>42</v>
      </c>
      <c r="K4" s="51" t="s">
        <v>15</v>
      </c>
      <c r="L4" s="92" t="s">
        <v>14</v>
      </c>
      <c r="M4" s="838" t="s">
        <v>161</v>
      </c>
      <c r="N4" s="839"/>
      <c r="O4" s="839"/>
      <c r="P4" s="839"/>
      <c r="Q4" s="840"/>
      <c r="R4" s="846" t="s">
        <v>41</v>
      </c>
      <c r="S4" s="847"/>
      <c r="T4" s="847"/>
      <c r="U4" s="847"/>
      <c r="V4" s="847"/>
      <c r="W4" s="847"/>
      <c r="X4" s="847"/>
      <c r="Y4" s="847"/>
      <c r="Z4" s="847"/>
      <c r="AA4" s="847"/>
      <c r="AB4" s="847"/>
      <c r="AC4" s="847"/>
      <c r="AD4" s="764" t="s">
        <v>168</v>
      </c>
    </row>
    <row r="5" spans="1:30" ht="15.75" customHeight="1" x14ac:dyDescent="0.2">
      <c r="A5" s="793" t="s">
        <v>49</v>
      </c>
      <c r="B5" s="795" t="s">
        <v>50</v>
      </c>
      <c r="C5" s="797" t="s">
        <v>51</v>
      </c>
      <c r="D5" s="807"/>
      <c r="E5" s="822"/>
      <c r="F5" s="824"/>
      <c r="G5" s="827" t="s">
        <v>47</v>
      </c>
      <c r="H5" s="809" t="s">
        <v>48</v>
      </c>
      <c r="I5" s="804"/>
      <c r="J5" s="799" t="s">
        <v>164</v>
      </c>
      <c r="K5" s="799" t="s">
        <v>165</v>
      </c>
      <c r="L5" s="848" t="s">
        <v>166</v>
      </c>
      <c r="M5" s="841" t="s">
        <v>167</v>
      </c>
      <c r="N5" s="836" t="s">
        <v>55</v>
      </c>
      <c r="O5" s="836" t="s">
        <v>56</v>
      </c>
      <c r="P5" s="779" t="s">
        <v>24</v>
      </c>
      <c r="Q5" s="781" t="s">
        <v>25</v>
      </c>
      <c r="R5" s="850" t="s">
        <v>23</v>
      </c>
      <c r="S5" s="844"/>
      <c r="T5" s="844"/>
      <c r="U5" s="851"/>
      <c r="V5" s="850" t="s">
        <v>40</v>
      </c>
      <c r="W5" s="844"/>
      <c r="X5" s="844"/>
      <c r="Y5" s="852"/>
      <c r="Z5" s="844" t="s">
        <v>162</v>
      </c>
      <c r="AA5" s="844"/>
      <c r="AB5" s="844"/>
      <c r="AC5" s="845"/>
      <c r="AD5" s="801"/>
    </row>
    <row r="6" spans="1:30" ht="39" customHeight="1" thickBot="1" x14ac:dyDescent="0.25">
      <c r="A6" s="794"/>
      <c r="B6" s="796"/>
      <c r="C6" s="798"/>
      <c r="D6" s="808"/>
      <c r="E6" s="831"/>
      <c r="F6" s="832"/>
      <c r="G6" s="833"/>
      <c r="H6" s="829"/>
      <c r="I6" s="805"/>
      <c r="J6" s="800"/>
      <c r="K6" s="800"/>
      <c r="L6" s="849"/>
      <c r="M6" s="842"/>
      <c r="N6" s="843"/>
      <c r="O6" s="837"/>
      <c r="P6" s="780"/>
      <c r="Q6" s="782"/>
      <c r="R6" s="33" t="s">
        <v>22</v>
      </c>
      <c r="S6" s="40" t="s">
        <v>31</v>
      </c>
      <c r="T6" s="50" t="s">
        <v>33</v>
      </c>
      <c r="U6" s="15" t="s">
        <v>34</v>
      </c>
      <c r="V6" s="36" t="s">
        <v>22</v>
      </c>
      <c r="W6" s="43" t="s">
        <v>31</v>
      </c>
      <c r="X6" s="50" t="s">
        <v>33</v>
      </c>
      <c r="Y6" s="15" t="s">
        <v>34</v>
      </c>
      <c r="Z6" s="36" t="s">
        <v>22</v>
      </c>
      <c r="AA6" s="43" t="s">
        <v>31</v>
      </c>
      <c r="AB6" s="50" t="s">
        <v>33</v>
      </c>
      <c r="AC6" s="15" t="s">
        <v>34</v>
      </c>
      <c r="AD6" s="802"/>
    </row>
    <row r="7" spans="1:30" s="53" customFormat="1" ht="25.5" customHeight="1" x14ac:dyDescent="0.2">
      <c r="A7" s="77"/>
      <c r="B7" s="78"/>
      <c r="C7" s="79"/>
      <c r="D7" s="109"/>
      <c r="E7" s="57"/>
      <c r="F7" s="58"/>
      <c r="G7" s="58"/>
      <c r="H7" s="59"/>
      <c r="I7" s="44">
        <f t="shared" ref="I7:I43" si="0">J7+K7+L7+R7+S7+T7+U7+V7+W7+X7+Y7+Z7+AA7+AB7+AC7+AD7</f>
        <v>0</v>
      </c>
      <c r="J7" s="52"/>
      <c r="K7" s="52"/>
      <c r="L7" s="93">
        <f t="shared" ref="L7:L43" si="1">M7+N7+O7+P7+Q7</f>
        <v>0</v>
      </c>
      <c r="M7" s="66"/>
      <c r="N7" s="64"/>
      <c r="O7" s="46"/>
      <c r="P7" s="47"/>
      <c r="Q7" s="48"/>
      <c r="R7" s="34"/>
      <c r="S7" s="41"/>
      <c r="T7" s="49"/>
      <c r="U7" s="28"/>
      <c r="V7" s="34"/>
      <c r="W7" s="41"/>
      <c r="X7" s="49"/>
      <c r="Y7" s="29"/>
      <c r="Z7" s="37"/>
      <c r="AA7" s="41"/>
      <c r="AB7" s="49"/>
      <c r="AC7" s="30"/>
      <c r="AD7" s="31"/>
    </row>
    <row r="8" spans="1:30" s="54" customFormat="1" ht="25.5" customHeight="1" x14ac:dyDescent="0.2">
      <c r="A8" s="69"/>
      <c r="B8" s="70"/>
      <c r="C8" s="80"/>
      <c r="D8" s="108"/>
      <c r="E8" s="60"/>
      <c r="F8" s="61"/>
      <c r="G8" s="61"/>
      <c r="H8" s="62"/>
      <c r="I8" s="105">
        <f t="shared" si="0"/>
        <v>0</v>
      </c>
      <c r="J8" s="52"/>
      <c r="K8" s="52"/>
      <c r="L8" s="93">
        <f t="shared" si="1"/>
        <v>0</v>
      </c>
      <c r="M8" s="67"/>
      <c r="N8" s="65"/>
      <c r="O8" s="39"/>
      <c r="P8" s="27"/>
      <c r="Q8" s="32"/>
      <c r="R8" s="35"/>
      <c r="S8" s="42"/>
      <c r="T8" s="26"/>
      <c r="U8" s="25"/>
      <c r="V8" s="35"/>
      <c r="W8" s="42"/>
      <c r="X8" s="26"/>
      <c r="Y8" s="32"/>
      <c r="Z8" s="38"/>
      <c r="AA8" s="42"/>
      <c r="AB8" s="26"/>
      <c r="AC8" s="27"/>
      <c r="AD8" s="31"/>
    </row>
    <row r="9" spans="1:30" s="54" customFormat="1" ht="25.5" customHeight="1" x14ac:dyDescent="0.2">
      <c r="A9" s="69"/>
      <c r="B9" s="70"/>
      <c r="C9" s="80"/>
      <c r="D9" s="107"/>
      <c r="E9" s="60"/>
      <c r="F9" s="61"/>
      <c r="G9" s="61"/>
      <c r="H9" s="62"/>
      <c r="I9" s="105">
        <f t="shared" si="0"/>
        <v>0</v>
      </c>
      <c r="J9" s="52"/>
      <c r="K9" s="52"/>
      <c r="L9" s="93">
        <f t="shared" si="1"/>
        <v>0</v>
      </c>
      <c r="M9" s="67"/>
      <c r="N9" s="65"/>
      <c r="O9" s="39"/>
      <c r="P9" s="27"/>
      <c r="Q9" s="32"/>
      <c r="R9" s="35"/>
      <c r="S9" s="42"/>
      <c r="T9" s="26"/>
      <c r="U9" s="25"/>
      <c r="V9" s="35"/>
      <c r="W9" s="42"/>
      <c r="X9" s="26"/>
      <c r="Y9" s="32"/>
      <c r="Z9" s="38"/>
      <c r="AA9" s="42"/>
      <c r="AB9" s="26"/>
      <c r="AC9" s="27"/>
      <c r="AD9" s="31"/>
    </row>
    <row r="10" spans="1:30" s="54" customFormat="1" ht="25.5" customHeight="1" x14ac:dyDescent="0.2">
      <c r="A10" s="69"/>
      <c r="B10" s="70"/>
      <c r="C10" s="80"/>
      <c r="D10" s="108"/>
      <c r="E10" s="60"/>
      <c r="F10" s="61"/>
      <c r="G10" s="61"/>
      <c r="H10" s="62"/>
      <c r="I10" s="105">
        <f t="shared" si="0"/>
        <v>0</v>
      </c>
      <c r="J10" s="52"/>
      <c r="K10" s="52"/>
      <c r="L10" s="93">
        <f t="shared" si="1"/>
        <v>0</v>
      </c>
      <c r="M10" s="67"/>
      <c r="N10" s="65"/>
      <c r="O10" s="39"/>
      <c r="P10" s="27"/>
      <c r="Q10" s="32"/>
      <c r="R10" s="35"/>
      <c r="S10" s="42"/>
      <c r="T10" s="26"/>
      <c r="U10" s="25"/>
      <c r="V10" s="35"/>
      <c r="W10" s="42"/>
      <c r="X10" s="26"/>
      <c r="Y10" s="32"/>
      <c r="Z10" s="38"/>
      <c r="AA10" s="42"/>
      <c r="AB10" s="26"/>
      <c r="AC10" s="27"/>
      <c r="AD10" s="31"/>
    </row>
    <row r="11" spans="1:30" s="54" customFormat="1" ht="25.5" customHeight="1" x14ac:dyDescent="0.2">
      <c r="A11" s="69"/>
      <c r="B11" s="70"/>
      <c r="C11" s="80"/>
      <c r="D11" s="110"/>
      <c r="E11" s="60"/>
      <c r="F11" s="61"/>
      <c r="G11" s="61"/>
      <c r="H11" s="62"/>
      <c r="I11" s="105">
        <f t="shared" si="0"/>
        <v>0</v>
      </c>
      <c r="J11" s="52"/>
      <c r="K11" s="52"/>
      <c r="L11" s="93">
        <f t="shared" si="1"/>
        <v>0</v>
      </c>
      <c r="M11" s="67"/>
      <c r="N11" s="65"/>
      <c r="O11" s="39"/>
      <c r="P11" s="27"/>
      <c r="Q11" s="32"/>
      <c r="R11" s="35"/>
      <c r="S11" s="42"/>
      <c r="T11" s="26"/>
      <c r="U11" s="25"/>
      <c r="V11" s="35"/>
      <c r="W11" s="42"/>
      <c r="X11" s="26"/>
      <c r="Y11" s="32"/>
      <c r="Z11" s="38"/>
      <c r="AA11" s="42"/>
      <c r="AB11" s="26"/>
      <c r="AC11" s="27"/>
      <c r="AD11" s="31"/>
    </row>
    <row r="12" spans="1:30" s="54" customFormat="1" ht="25.5" customHeight="1" x14ac:dyDescent="0.2">
      <c r="A12" s="69"/>
      <c r="B12" s="70"/>
      <c r="C12" s="80"/>
      <c r="D12" s="110"/>
      <c r="E12" s="60"/>
      <c r="F12" s="61"/>
      <c r="G12" s="61"/>
      <c r="H12" s="62"/>
      <c r="I12" s="105">
        <f t="shared" si="0"/>
        <v>0</v>
      </c>
      <c r="J12" s="52"/>
      <c r="K12" s="52"/>
      <c r="L12" s="93">
        <f t="shared" si="1"/>
        <v>0</v>
      </c>
      <c r="M12" s="67"/>
      <c r="N12" s="65"/>
      <c r="O12" s="39"/>
      <c r="P12" s="27"/>
      <c r="Q12" s="32"/>
      <c r="R12" s="35"/>
      <c r="S12" s="42"/>
      <c r="T12" s="26"/>
      <c r="U12" s="25"/>
      <c r="V12" s="35"/>
      <c r="W12" s="42"/>
      <c r="X12" s="26"/>
      <c r="Y12" s="32"/>
      <c r="Z12" s="38"/>
      <c r="AA12" s="42"/>
      <c r="AB12" s="26"/>
      <c r="AC12" s="27"/>
      <c r="AD12" s="31"/>
    </row>
    <row r="13" spans="1:30" s="54" customFormat="1" ht="25.5" customHeight="1" x14ac:dyDescent="0.2">
      <c r="A13" s="69"/>
      <c r="B13" s="70"/>
      <c r="C13" s="80"/>
      <c r="D13" s="110"/>
      <c r="E13" s="60"/>
      <c r="F13" s="61"/>
      <c r="G13" s="61"/>
      <c r="H13" s="62"/>
      <c r="I13" s="105">
        <f t="shared" si="0"/>
        <v>0</v>
      </c>
      <c r="J13" s="52"/>
      <c r="K13" s="52"/>
      <c r="L13" s="93">
        <f t="shared" si="1"/>
        <v>0</v>
      </c>
      <c r="M13" s="67"/>
      <c r="N13" s="65"/>
      <c r="O13" s="39"/>
      <c r="P13" s="27"/>
      <c r="Q13" s="32"/>
      <c r="R13" s="35"/>
      <c r="S13" s="42"/>
      <c r="T13" s="26"/>
      <c r="U13" s="25"/>
      <c r="V13" s="35"/>
      <c r="W13" s="42"/>
      <c r="X13" s="26"/>
      <c r="Y13" s="32"/>
      <c r="Z13" s="38"/>
      <c r="AA13" s="42"/>
      <c r="AB13" s="26"/>
      <c r="AC13" s="27"/>
      <c r="AD13" s="31"/>
    </row>
    <row r="14" spans="1:30" s="54" customFormat="1" ht="25.5" customHeight="1" x14ac:dyDescent="0.2">
      <c r="A14" s="69"/>
      <c r="B14" s="70"/>
      <c r="C14" s="80"/>
      <c r="D14" s="110"/>
      <c r="E14" s="60"/>
      <c r="F14" s="61"/>
      <c r="G14" s="61"/>
      <c r="H14" s="62"/>
      <c r="I14" s="105">
        <f t="shared" si="0"/>
        <v>0</v>
      </c>
      <c r="J14" s="52"/>
      <c r="K14" s="52"/>
      <c r="L14" s="93">
        <f t="shared" si="1"/>
        <v>0</v>
      </c>
      <c r="M14" s="67"/>
      <c r="N14" s="65"/>
      <c r="O14" s="39"/>
      <c r="P14" s="27"/>
      <c r="Q14" s="32"/>
      <c r="R14" s="35"/>
      <c r="S14" s="42"/>
      <c r="T14" s="26"/>
      <c r="U14" s="25"/>
      <c r="V14" s="35"/>
      <c r="W14" s="42"/>
      <c r="X14" s="26"/>
      <c r="Y14" s="32"/>
      <c r="Z14" s="38"/>
      <c r="AA14" s="42"/>
      <c r="AB14" s="26"/>
      <c r="AC14" s="27"/>
      <c r="AD14" s="31"/>
    </row>
    <row r="15" spans="1:30" s="54" customFormat="1" ht="25.5" customHeight="1" x14ac:dyDescent="0.2">
      <c r="A15" s="69"/>
      <c r="B15" s="70"/>
      <c r="C15" s="80"/>
      <c r="D15" s="110"/>
      <c r="E15" s="60"/>
      <c r="F15" s="61"/>
      <c r="G15" s="61"/>
      <c r="H15" s="62"/>
      <c r="I15" s="105">
        <f t="shared" si="0"/>
        <v>0</v>
      </c>
      <c r="J15" s="52"/>
      <c r="K15" s="52"/>
      <c r="L15" s="93">
        <f t="shared" si="1"/>
        <v>0</v>
      </c>
      <c r="M15" s="67"/>
      <c r="N15" s="65"/>
      <c r="O15" s="39"/>
      <c r="P15" s="27"/>
      <c r="Q15" s="32"/>
      <c r="R15" s="35"/>
      <c r="S15" s="42"/>
      <c r="T15" s="26"/>
      <c r="U15" s="25"/>
      <c r="V15" s="35"/>
      <c r="W15" s="42"/>
      <c r="X15" s="26"/>
      <c r="Y15" s="32"/>
      <c r="Z15" s="38"/>
      <c r="AA15" s="42"/>
      <c r="AB15" s="26"/>
      <c r="AC15" s="27"/>
      <c r="AD15" s="31"/>
    </row>
    <row r="16" spans="1:30" s="54" customFormat="1" ht="25.5" customHeight="1" x14ac:dyDescent="0.2">
      <c r="A16" s="69"/>
      <c r="B16" s="70"/>
      <c r="C16" s="80"/>
      <c r="D16" s="110"/>
      <c r="E16" s="60"/>
      <c r="F16" s="61"/>
      <c r="G16" s="61"/>
      <c r="H16" s="62"/>
      <c r="I16" s="105">
        <f t="shared" si="0"/>
        <v>0</v>
      </c>
      <c r="J16" s="52"/>
      <c r="K16" s="52"/>
      <c r="L16" s="93">
        <f t="shared" si="1"/>
        <v>0</v>
      </c>
      <c r="M16" s="67"/>
      <c r="N16" s="65"/>
      <c r="O16" s="39"/>
      <c r="P16" s="27"/>
      <c r="Q16" s="32"/>
      <c r="R16" s="35"/>
      <c r="S16" s="42"/>
      <c r="T16" s="26"/>
      <c r="U16" s="25"/>
      <c r="V16" s="35"/>
      <c r="W16" s="42"/>
      <c r="X16" s="26"/>
      <c r="Y16" s="32"/>
      <c r="Z16" s="38"/>
      <c r="AA16" s="42"/>
      <c r="AB16" s="26"/>
      <c r="AC16" s="27"/>
      <c r="AD16" s="31"/>
    </row>
    <row r="17" spans="1:30" s="54" customFormat="1" ht="25.5" customHeight="1" x14ac:dyDescent="0.2">
      <c r="A17" s="69"/>
      <c r="B17" s="70"/>
      <c r="C17" s="80"/>
      <c r="D17" s="110"/>
      <c r="E17" s="60"/>
      <c r="F17" s="61"/>
      <c r="G17" s="61"/>
      <c r="H17" s="62"/>
      <c r="I17" s="105">
        <f t="shared" si="0"/>
        <v>0</v>
      </c>
      <c r="J17" s="52"/>
      <c r="K17" s="52"/>
      <c r="L17" s="93">
        <f t="shared" si="1"/>
        <v>0</v>
      </c>
      <c r="M17" s="67"/>
      <c r="N17" s="65"/>
      <c r="O17" s="39"/>
      <c r="P17" s="27"/>
      <c r="Q17" s="32"/>
      <c r="R17" s="35"/>
      <c r="S17" s="42"/>
      <c r="T17" s="26"/>
      <c r="U17" s="25"/>
      <c r="V17" s="35"/>
      <c r="W17" s="42"/>
      <c r="X17" s="26"/>
      <c r="Y17" s="32"/>
      <c r="Z17" s="38"/>
      <c r="AA17" s="42"/>
      <c r="AB17" s="26"/>
      <c r="AC17" s="27"/>
      <c r="AD17" s="31"/>
    </row>
    <row r="18" spans="1:30" s="54" customFormat="1" ht="25.5" customHeight="1" x14ac:dyDescent="0.2">
      <c r="A18" s="69"/>
      <c r="B18" s="70"/>
      <c r="C18" s="80"/>
      <c r="D18" s="110"/>
      <c r="E18" s="60"/>
      <c r="F18" s="61"/>
      <c r="G18" s="61"/>
      <c r="H18" s="62"/>
      <c r="I18" s="105">
        <f t="shared" si="0"/>
        <v>0</v>
      </c>
      <c r="J18" s="52"/>
      <c r="K18" s="52"/>
      <c r="L18" s="93">
        <f t="shared" si="1"/>
        <v>0</v>
      </c>
      <c r="M18" s="67"/>
      <c r="N18" s="65"/>
      <c r="O18" s="39"/>
      <c r="P18" s="27"/>
      <c r="Q18" s="32"/>
      <c r="R18" s="35"/>
      <c r="S18" s="42"/>
      <c r="T18" s="26"/>
      <c r="U18" s="25"/>
      <c r="V18" s="35"/>
      <c r="W18" s="42"/>
      <c r="X18" s="26"/>
      <c r="Y18" s="32"/>
      <c r="Z18" s="38"/>
      <c r="AA18" s="42"/>
      <c r="AB18" s="26"/>
      <c r="AC18" s="27"/>
      <c r="AD18" s="31"/>
    </row>
    <row r="19" spans="1:30" s="54" customFormat="1" ht="25.5" customHeight="1" x14ac:dyDescent="0.2">
      <c r="A19" s="69"/>
      <c r="B19" s="70"/>
      <c r="C19" s="80"/>
      <c r="D19" s="110"/>
      <c r="E19" s="60"/>
      <c r="F19" s="61"/>
      <c r="G19" s="61"/>
      <c r="H19" s="62"/>
      <c r="I19" s="105">
        <f t="shared" si="0"/>
        <v>0</v>
      </c>
      <c r="J19" s="52"/>
      <c r="K19" s="52"/>
      <c r="L19" s="93">
        <f t="shared" si="1"/>
        <v>0</v>
      </c>
      <c r="M19" s="67"/>
      <c r="N19" s="65"/>
      <c r="O19" s="39"/>
      <c r="P19" s="27"/>
      <c r="Q19" s="32"/>
      <c r="R19" s="35"/>
      <c r="S19" s="42"/>
      <c r="T19" s="26"/>
      <c r="U19" s="25"/>
      <c r="V19" s="35"/>
      <c r="W19" s="42"/>
      <c r="X19" s="26"/>
      <c r="Y19" s="32"/>
      <c r="Z19" s="38"/>
      <c r="AA19" s="42"/>
      <c r="AB19" s="26"/>
      <c r="AC19" s="27"/>
      <c r="AD19" s="31"/>
    </row>
    <row r="20" spans="1:30" s="54" customFormat="1" ht="25.5" customHeight="1" x14ac:dyDescent="0.2">
      <c r="A20" s="69"/>
      <c r="B20" s="70"/>
      <c r="C20" s="80"/>
      <c r="D20" s="110"/>
      <c r="E20" s="60"/>
      <c r="F20" s="61"/>
      <c r="G20" s="61"/>
      <c r="H20" s="62"/>
      <c r="I20" s="105">
        <f t="shared" si="0"/>
        <v>0</v>
      </c>
      <c r="J20" s="52"/>
      <c r="K20" s="52"/>
      <c r="L20" s="93">
        <f t="shared" si="1"/>
        <v>0</v>
      </c>
      <c r="M20" s="67"/>
      <c r="N20" s="65"/>
      <c r="O20" s="39"/>
      <c r="P20" s="27"/>
      <c r="Q20" s="32"/>
      <c r="R20" s="35"/>
      <c r="S20" s="42"/>
      <c r="T20" s="26"/>
      <c r="U20" s="25"/>
      <c r="V20" s="35"/>
      <c r="W20" s="42"/>
      <c r="X20" s="26"/>
      <c r="Y20" s="32"/>
      <c r="Z20" s="38"/>
      <c r="AA20" s="42"/>
      <c r="AB20" s="26"/>
      <c r="AC20" s="27"/>
      <c r="AD20" s="31"/>
    </row>
    <row r="21" spans="1:30" s="54" customFormat="1" ht="25.5" customHeight="1" x14ac:dyDescent="0.2">
      <c r="A21" s="69"/>
      <c r="B21" s="70"/>
      <c r="C21" s="80"/>
      <c r="D21" s="110"/>
      <c r="E21" s="60"/>
      <c r="F21" s="61"/>
      <c r="G21" s="61"/>
      <c r="H21" s="62"/>
      <c r="I21" s="105">
        <f t="shared" si="0"/>
        <v>0</v>
      </c>
      <c r="J21" s="52"/>
      <c r="K21" s="52"/>
      <c r="L21" s="93">
        <f t="shared" si="1"/>
        <v>0</v>
      </c>
      <c r="M21" s="67"/>
      <c r="N21" s="65"/>
      <c r="O21" s="39"/>
      <c r="P21" s="27"/>
      <c r="Q21" s="32"/>
      <c r="R21" s="35"/>
      <c r="S21" s="42"/>
      <c r="T21" s="26"/>
      <c r="U21" s="25"/>
      <c r="V21" s="35"/>
      <c r="W21" s="42"/>
      <c r="X21" s="26"/>
      <c r="Y21" s="32"/>
      <c r="Z21" s="38"/>
      <c r="AA21" s="42"/>
      <c r="AB21" s="26"/>
      <c r="AC21" s="27"/>
      <c r="AD21" s="31"/>
    </row>
    <row r="22" spans="1:30" s="54" customFormat="1" ht="25.5" customHeight="1" x14ac:dyDescent="0.2">
      <c r="A22" s="69"/>
      <c r="B22" s="70"/>
      <c r="C22" s="80"/>
      <c r="D22" s="110"/>
      <c r="E22" s="60"/>
      <c r="F22" s="61"/>
      <c r="G22" s="61"/>
      <c r="H22" s="62"/>
      <c r="I22" s="105">
        <f t="shared" si="0"/>
        <v>0</v>
      </c>
      <c r="J22" s="52"/>
      <c r="K22" s="52"/>
      <c r="L22" s="93">
        <f t="shared" si="1"/>
        <v>0</v>
      </c>
      <c r="M22" s="67"/>
      <c r="N22" s="65"/>
      <c r="O22" s="39"/>
      <c r="P22" s="27"/>
      <c r="Q22" s="32"/>
      <c r="R22" s="35"/>
      <c r="S22" s="42"/>
      <c r="T22" s="26"/>
      <c r="U22" s="25"/>
      <c r="V22" s="35"/>
      <c r="W22" s="42"/>
      <c r="X22" s="26"/>
      <c r="Y22" s="32"/>
      <c r="Z22" s="38"/>
      <c r="AA22" s="42"/>
      <c r="AB22" s="26"/>
      <c r="AC22" s="27"/>
      <c r="AD22" s="31"/>
    </row>
    <row r="23" spans="1:30" s="54" customFormat="1" ht="25.5" customHeight="1" x14ac:dyDescent="0.2">
      <c r="A23" s="69"/>
      <c r="B23" s="70"/>
      <c r="C23" s="80"/>
      <c r="D23" s="110"/>
      <c r="E23" s="60"/>
      <c r="F23" s="61"/>
      <c r="G23" s="61"/>
      <c r="H23" s="62"/>
      <c r="I23" s="105">
        <f t="shared" si="0"/>
        <v>0</v>
      </c>
      <c r="J23" s="52"/>
      <c r="K23" s="52"/>
      <c r="L23" s="93">
        <f t="shared" si="1"/>
        <v>0</v>
      </c>
      <c r="M23" s="67"/>
      <c r="N23" s="65"/>
      <c r="O23" s="39"/>
      <c r="P23" s="27"/>
      <c r="Q23" s="32"/>
      <c r="R23" s="35"/>
      <c r="S23" s="42"/>
      <c r="T23" s="26"/>
      <c r="U23" s="25"/>
      <c r="V23" s="35"/>
      <c r="W23" s="42"/>
      <c r="X23" s="26"/>
      <c r="Y23" s="32"/>
      <c r="Z23" s="38"/>
      <c r="AA23" s="42"/>
      <c r="AB23" s="26"/>
      <c r="AC23" s="27"/>
      <c r="AD23" s="31"/>
    </row>
    <row r="24" spans="1:30" s="54" customFormat="1" ht="25.5" customHeight="1" x14ac:dyDescent="0.2">
      <c r="A24" s="69"/>
      <c r="B24" s="70"/>
      <c r="C24" s="80"/>
      <c r="D24" s="110"/>
      <c r="E24" s="60"/>
      <c r="F24" s="61"/>
      <c r="G24" s="61"/>
      <c r="H24" s="62"/>
      <c r="I24" s="105">
        <f t="shared" si="0"/>
        <v>0</v>
      </c>
      <c r="J24" s="52"/>
      <c r="K24" s="52"/>
      <c r="L24" s="93">
        <f t="shared" si="1"/>
        <v>0</v>
      </c>
      <c r="M24" s="67"/>
      <c r="N24" s="65"/>
      <c r="O24" s="39"/>
      <c r="P24" s="27"/>
      <c r="Q24" s="32"/>
      <c r="R24" s="35"/>
      <c r="S24" s="42"/>
      <c r="T24" s="26"/>
      <c r="U24" s="25"/>
      <c r="V24" s="35"/>
      <c r="W24" s="42"/>
      <c r="X24" s="26"/>
      <c r="Y24" s="32"/>
      <c r="Z24" s="38"/>
      <c r="AA24" s="42"/>
      <c r="AB24" s="26"/>
      <c r="AC24" s="27"/>
      <c r="AD24" s="31"/>
    </row>
    <row r="25" spans="1:30" s="54" customFormat="1" ht="25.5" customHeight="1" x14ac:dyDescent="0.2">
      <c r="A25" s="69"/>
      <c r="B25" s="70"/>
      <c r="C25" s="80"/>
      <c r="D25" s="110"/>
      <c r="E25" s="60"/>
      <c r="F25" s="61"/>
      <c r="G25" s="61"/>
      <c r="H25" s="62"/>
      <c r="I25" s="105">
        <f t="shared" si="0"/>
        <v>0</v>
      </c>
      <c r="J25" s="52"/>
      <c r="K25" s="52"/>
      <c r="L25" s="93">
        <f t="shared" si="1"/>
        <v>0</v>
      </c>
      <c r="M25" s="67"/>
      <c r="N25" s="65"/>
      <c r="O25" s="39"/>
      <c r="P25" s="27"/>
      <c r="Q25" s="32"/>
      <c r="R25" s="35"/>
      <c r="S25" s="42"/>
      <c r="T25" s="26"/>
      <c r="U25" s="25"/>
      <c r="V25" s="35"/>
      <c r="W25" s="42"/>
      <c r="X25" s="26"/>
      <c r="Y25" s="32"/>
      <c r="Z25" s="38"/>
      <c r="AA25" s="42"/>
      <c r="AB25" s="26"/>
      <c r="AC25" s="27"/>
      <c r="AD25" s="31"/>
    </row>
    <row r="26" spans="1:30" s="54" customFormat="1" ht="25.5" customHeight="1" x14ac:dyDescent="0.2">
      <c r="A26" s="69"/>
      <c r="B26" s="70"/>
      <c r="C26" s="80"/>
      <c r="D26" s="111"/>
      <c r="E26" s="60"/>
      <c r="F26" s="61"/>
      <c r="G26" s="61"/>
      <c r="H26" s="62"/>
      <c r="I26" s="105">
        <f t="shared" si="0"/>
        <v>0</v>
      </c>
      <c r="J26" s="52"/>
      <c r="K26" s="52"/>
      <c r="L26" s="93">
        <f t="shared" si="1"/>
        <v>0</v>
      </c>
      <c r="M26" s="67"/>
      <c r="N26" s="65"/>
      <c r="O26" s="39"/>
      <c r="P26" s="27"/>
      <c r="Q26" s="32"/>
      <c r="R26" s="35"/>
      <c r="S26" s="42"/>
      <c r="T26" s="26"/>
      <c r="U26" s="25"/>
      <c r="V26" s="35"/>
      <c r="W26" s="42"/>
      <c r="X26" s="26"/>
      <c r="Y26" s="32"/>
      <c r="Z26" s="38"/>
      <c r="AA26" s="42"/>
      <c r="AB26" s="26"/>
      <c r="AC26" s="27"/>
      <c r="AD26" s="31"/>
    </row>
    <row r="27" spans="1:30" s="54" customFormat="1" ht="25.5" customHeight="1" x14ac:dyDescent="0.2">
      <c r="A27" s="69"/>
      <c r="B27" s="70"/>
      <c r="C27" s="80"/>
      <c r="D27" s="106"/>
      <c r="E27" s="60"/>
      <c r="F27" s="61"/>
      <c r="G27" s="61"/>
      <c r="H27" s="62"/>
      <c r="I27" s="105">
        <f t="shared" si="0"/>
        <v>0</v>
      </c>
      <c r="J27" s="52"/>
      <c r="K27" s="52"/>
      <c r="L27" s="93">
        <f t="shared" si="1"/>
        <v>0</v>
      </c>
      <c r="M27" s="67"/>
      <c r="N27" s="65"/>
      <c r="O27" s="39"/>
      <c r="P27" s="27"/>
      <c r="Q27" s="32"/>
      <c r="R27" s="35"/>
      <c r="S27" s="42"/>
      <c r="T27" s="26"/>
      <c r="U27" s="25"/>
      <c r="V27" s="35"/>
      <c r="W27" s="42"/>
      <c r="X27" s="26"/>
      <c r="Y27" s="32"/>
      <c r="Z27" s="38"/>
      <c r="AA27" s="42"/>
      <c r="AB27" s="26"/>
      <c r="AC27" s="27"/>
      <c r="AD27" s="31"/>
    </row>
    <row r="28" spans="1:30" s="54" customFormat="1" ht="25.5" customHeight="1" x14ac:dyDescent="0.2">
      <c r="A28" s="69"/>
      <c r="B28" s="70"/>
      <c r="C28" s="80"/>
      <c r="D28" s="111"/>
      <c r="E28" s="60"/>
      <c r="F28" s="61"/>
      <c r="G28" s="61"/>
      <c r="H28" s="62"/>
      <c r="I28" s="105">
        <f t="shared" si="0"/>
        <v>0</v>
      </c>
      <c r="J28" s="52"/>
      <c r="K28" s="52"/>
      <c r="L28" s="93">
        <f t="shared" si="1"/>
        <v>0</v>
      </c>
      <c r="M28" s="67"/>
      <c r="N28" s="65"/>
      <c r="O28" s="39"/>
      <c r="P28" s="27"/>
      <c r="Q28" s="32"/>
      <c r="R28" s="35"/>
      <c r="S28" s="42"/>
      <c r="T28" s="26"/>
      <c r="U28" s="25"/>
      <c r="V28" s="35"/>
      <c r="W28" s="42"/>
      <c r="X28" s="26"/>
      <c r="Y28" s="32"/>
      <c r="Z28" s="38"/>
      <c r="AA28" s="42"/>
      <c r="AB28" s="26"/>
      <c r="AC28" s="27"/>
      <c r="AD28" s="31"/>
    </row>
    <row r="29" spans="1:30" s="54" customFormat="1" ht="25.5" customHeight="1" x14ac:dyDescent="0.2">
      <c r="A29" s="69"/>
      <c r="B29" s="70"/>
      <c r="C29" s="80"/>
      <c r="D29" s="106"/>
      <c r="E29" s="60"/>
      <c r="F29" s="61"/>
      <c r="G29" s="61"/>
      <c r="H29" s="62"/>
      <c r="I29" s="105">
        <f t="shared" si="0"/>
        <v>0</v>
      </c>
      <c r="J29" s="52"/>
      <c r="K29" s="52"/>
      <c r="L29" s="93">
        <f t="shared" si="1"/>
        <v>0</v>
      </c>
      <c r="M29" s="67"/>
      <c r="N29" s="65"/>
      <c r="O29" s="39"/>
      <c r="P29" s="27"/>
      <c r="Q29" s="32"/>
      <c r="R29" s="35"/>
      <c r="S29" s="42"/>
      <c r="T29" s="26"/>
      <c r="U29" s="25"/>
      <c r="V29" s="35"/>
      <c r="W29" s="42"/>
      <c r="X29" s="26"/>
      <c r="Y29" s="32"/>
      <c r="Z29" s="38"/>
      <c r="AA29" s="42"/>
      <c r="AB29" s="26"/>
      <c r="AC29" s="27"/>
      <c r="AD29" s="31"/>
    </row>
    <row r="30" spans="1:30" s="54" customFormat="1" ht="25.5" customHeight="1" x14ac:dyDescent="0.2">
      <c r="A30" s="69"/>
      <c r="B30" s="70"/>
      <c r="C30" s="80"/>
      <c r="D30" s="106"/>
      <c r="E30" s="60"/>
      <c r="F30" s="61"/>
      <c r="G30" s="61"/>
      <c r="H30" s="62"/>
      <c r="I30" s="105">
        <f t="shared" si="0"/>
        <v>0</v>
      </c>
      <c r="J30" s="52"/>
      <c r="K30" s="52"/>
      <c r="L30" s="93">
        <f t="shared" si="1"/>
        <v>0</v>
      </c>
      <c r="M30" s="67"/>
      <c r="N30" s="65"/>
      <c r="O30" s="39"/>
      <c r="P30" s="27"/>
      <c r="Q30" s="32"/>
      <c r="R30" s="35"/>
      <c r="S30" s="42"/>
      <c r="T30" s="26"/>
      <c r="U30" s="25"/>
      <c r="V30" s="35"/>
      <c r="W30" s="42"/>
      <c r="X30" s="26"/>
      <c r="Y30" s="32"/>
      <c r="Z30" s="38"/>
      <c r="AA30" s="42"/>
      <c r="AB30" s="26"/>
      <c r="AC30" s="27"/>
      <c r="AD30" s="31"/>
    </row>
    <row r="31" spans="1:30" s="54" customFormat="1" ht="25.5" customHeight="1" x14ac:dyDescent="0.2">
      <c r="A31" s="69"/>
      <c r="B31" s="70"/>
      <c r="C31" s="80"/>
      <c r="D31" s="106"/>
      <c r="E31" s="60"/>
      <c r="F31" s="61"/>
      <c r="G31" s="61"/>
      <c r="H31" s="62"/>
      <c r="I31" s="105">
        <f t="shared" si="0"/>
        <v>0</v>
      </c>
      <c r="J31" s="52"/>
      <c r="K31" s="52"/>
      <c r="L31" s="93">
        <f t="shared" si="1"/>
        <v>0</v>
      </c>
      <c r="M31" s="67"/>
      <c r="N31" s="65"/>
      <c r="O31" s="39"/>
      <c r="P31" s="27"/>
      <c r="Q31" s="32"/>
      <c r="R31" s="35"/>
      <c r="S31" s="42"/>
      <c r="T31" s="26"/>
      <c r="U31" s="25"/>
      <c r="V31" s="35"/>
      <c r="W31" s="42"/>
      <c r="X31" s="26"/>
      <c r="Y31" s="32"/>
      <c r="Z31" s="38"/>
      <c r="AA31" s="42"/>
      <c r="AB31" s="26"/>
      <c r="AC31" s="27"/>
      <c r="AD31" s="31"/>
    </row>
    <row r="32" spans="1:30" s="54" customFormat="1" ht="25.5" customHeight="1" x14ac:dyDescent="0.2">
      <c r="A32" s="69"/>
      <c r="B32" s="70"/>
      <c r="C32" s="80"/>
      <c r="D32" s="106"/>
      <c r="E32" s="60"/>
      <c r="F32" s="61"/>
      <c r="G32" s="61"/>
      <c r="H32" s="62"/>
      <c r="I32" s="105">
        <f t="shared" si="0"/>
        <v>0</v>
      </c>
      <c r="J32" s="52"/>
      <c r="K32" s="52"/>
      <c r="L32" s="93">
        <f t="shared" si="1"/>
        <v>0</v>
      </c>
      <c r="M32" s="67"/>
      <c r="N32" s="65"/>
      <c r="O32" s="39"/>
      <c r="P32" s="27"/>
      <c r="Q32" s="32"/>
      <c r="R32" s="35"/>
      <c r="S32" s="42"/>
      <c r="T32" s="26"/>
      <c r="U32" s="25"/>
      <c r="V32" s="35"/>
      <c r="W32" s="42"/>
      <c r="X32" s="26"/>
      <c r="Y32" s="32"/>
      <c r="Z32" s="38"/>
      <c r="AA32" s="42"/>
      <c r="AB32" s="26"/>
      <c r="AC32" s="27"/>
      <c r="AD32" s="31"/>
    </row>
    <row r="33" spans="1:46" s="54" customFormat="1" ht="25.5" customHeight="1" x14ac:dyDescent="0.2">
      <c r="A33" s="69"/>
      <c r="B33" s="70"/>
      <c r="C33" s="80"/>
      <c r="D33" s="106"/>
      <c r="E33" s="60"/>
      <c r="F33" s="61"/>
      <c r="G33" s="61"/>
      <c r="H33" s="62"/>
      <c r="I33" s="105">
        <f t="shared" si="0"/>
        <v>0</v>
      </c>
      <c r="J33" s="52"/>
      <c r="K33" s="52"/>
      <c r="L33" s="93">
        <f t="shared" si="1"/>
        <v>0</v>
      </c>
      <c r="M33" s="67"/>
      <c r="N33" s="65"/>
      <c r="O33" s="39"/>
      <c r="P33" s="27"/>
      <c r="Q33" s="32"/>
      <c r="R33" s="35"/>
      <c r="S33" s="42"/>
      <c r="T33" s="26"/>
      <c r="U33" s="25"/>
      <c r="V33" s="35"/>
      <c r="W33" s="42"/>
      <c r="X33" s="26"/>
      <c r="Y33" s="32"/>
      <c r="Z33" s="38"/>
      <c r="AA33" s="42"/>
      <c r="AB33" s="26"/>
      <c r="AC33" s="27"/>
      <c r="AD33" s="31"/>
    </row>
    <row r="34" spans="1:46" s="54" customFormat="1" ht="25.5" customHeight="1" x14ac:dyDescent="0.2">
      <c r="A34" s="69"/>
      <c r="B34" s="70"/>
      <c r="C34" s="80"/>
      <c r="D34" s="106"/>
      <c r="E34" s="60"/>
      <c r="F34" s="61"/>
      <c r="G34" s="61"/>
      <c r="H34" s="62"/>
      <c r="I34" s="105">
        <f t="shared" si="0"/>
        <v>0</v>
      </c>
      <c r="J34" s="52"/>
      <c r="K34" s="52"/>
      <c r="L34" s="93">
        <f t="shared" si="1"/>
        <v>0</v>
      </c>
      <c r="M34" s="67"/>
      <c r="N34" s="65"/>
      <c r="O34" s="39"/>
      <c r="P34" s="27"/>
      <c r="Q34" s="32"/>
      <c r="R34" s="35"/>
      <c r="S34" s="42"/>
      <c r="T34" s="26"/>
      <c r="U34" s="25"/>
      <c r="V34" s="35"/>
      <c r="W34" s="42"/>
      <c r="X34" s="26"/>
      <c r="Y34" s="32"/>
      <c r="Z34" s="38"/>
      <c r="AA34" s="42"/>
      <c r="AB34" s="26"/>
      <c r="AC34" s="27"/>
      <c r="AD34" s="31"/>
    </row>
    <row r="35" spans="1:46" s="54" customFormat="1" ht="25.5" customHeight="1" x14ac:dyDescent="0.2">
      <c r="A35" s="69"/>
      <c r="B35" s="70"/>
      <c r="C35" s="80"/>
      <c r="D35" s="106"/>
      <c r="E35" s="60"/>
      <c r="F35" s="61"/>
      <c r="G35" s="61"/>
      <c r="H35" s="62"/>
      <c r="I35" s="105">
        <f t="shared" si="0"/>
        <v>0</v>
      </c>
      <c r="J35" s="52"/>
      <c r="K35" s="52"/>
      <c r="L35" s="93">
        <f t="shared" si="1"/>
        <v>0</v>
      </c>
      <c r="M35" s="67"/>
      <c r="N35" s="65"/>
      <c r="O35" s="39"/>
      <c r="P35" s="27"/>
      <c r="Q35" s="32"/>
      <c r="R35" s="35"/>
      <c r="S35" s="42"/>
      <c r="T35" s="26"/>
      <c r="U35" s="25"/>
      <c r="V35" s="35"/>
      <c r="W35" s="42"/>
      <c r="X35" s="26"/>
      <c r="Y35" s="32"/>
      <c r="Z35" s="38"/>
      <c r="AA35" s="42"/>
      <c r="AB35" s="26"/>
      <c r="AC35" s="27"/>
      <c r="AD35" s="31"/>
    </row>
    <row r="36" spans="1:46" s="54" customFormat="1" ht="25.5" customHeight="1" x14ac:dyDescent="0.25">
      <c r="A36" s="69"/>
      <c r="B36" s="70"/>
      <c r="C36" s="80"/>
      <c r="D36" s="106"/>
      <c r="E36" s="60"/>
      <c r="F36" s="61"/>
      <c r="G36" s="61"/>
      <c r="H36" s="62"/>
      <c r="I36" s="152">
        <f t="shared" si="0"/>
        <v>0</v>
      </c>
      <c r="J36" s="52"/>
      <c r="K36" s="52"/>
      <c r="L36" s="93">
        <f t="shared" si="1"/>
        <v>0</v>
      </c>
      <c r="M36" s="67"/>
      <c r="N36" s="65"/>
      <c r="O36" s="39"/>
      <c r="P36" s="27"/>
      <c r="Q36" s="32"/>
      <c r="R36" s="35"/>
      <c r="S36" s="42"/>
      <c r="T36" s="26"/>
      <c r="U36" s="25"/>
      <c r="V36" s="35"/>
      <c r="W36" s="42"/>
      <c r="X36" s="26"/>
      <c r="Y36" s="32"/>
      <c r="Z36" s="38"/>
      <c r="AA36" s="42"/>
      <c r="AB36" s="26"/>
      <c r="AC36" s="27"/>
      <c r="AD36" s="31"/>
    </row>
    <row r="37" spans="1:46" s="54" customFormat="1" ht="25.5" customHeight="1" x14ac:dyDescent="0.2">
      <c r="A37" s="69"/>
      <c r="B37" s="70"/>
      <c r="C37" s="80"/>
      <c r="D37" s="106"/>
      <c r="E37" s="60"/>
      <c r="F37" s="61"/>
      <c r="G37" s="61"/>
      <c r="H37" s="62"/>
      <c r="I37" s="105">
        <f t="shared" si="0"/>
        <v>0</v>
      </c>
      <c r="J37" s="52"/>
      <c r="K37" s="52"/>
      <c r="L37" s="93">
        <f t="shared" si="1"/>
        <v>0</v>
      </c>
      <c r="M37" s="67"/>
      <c r="N37" s="65"/>
      <c r="O37" s="39"/>
      <c r="P37" s="27"/>
      <c r="Q37" s="32"/>
      <c r="R37" s="35"/>
      <c r="S37" s="42"/>
      <c r="T37" s="26"/>
      <c r="U37" s="25"/>
      <c r="V37" s="35"/>
      <c r="W37" s="42"/>
      <c r="X37" s="26"/>
      <c r="Y37" s="32"/>
      <c r="Z37" s="38"/>
      <c r="AA37" s="42"/>
      <c r="AB37" s="26"/>
      <c r="AC37" s="27"/>
      <c r="AD37" s="31"/>
    </row>
    <row r="38" spans="1:46" s="54" customFormat="1" ht="25.5" customHeight="1" x14ac:dyDescent="0.2">
      <c r="A38" s="69"/>
      <c r="B38" s="70"/>
      <c r="C38" s="80"/>
      <c r="D38" s="106"/>
      <c r="E38" s="60"/>
      <c r="F38" s="61"/>
      <c r="G38" s="61"/>
      <c r="H38" s="62"/>
      <c r="I38" s="105">
        <f t="shared" si="0"/>
        <v>0</v>
      </c>
      <c r="J38" s="52"/>
      <c r="K38" s="52"/>
      <c r="L38" s="93">
        <f t="shared" si="1"/>
        <v>0</v>
      </c>
      <c r="M38" s="67"/>
      <c r="N38" s="65"/>
      <c r="O38" s="39"/>
      <c r="P38" s="27"/>
      <c r="Q38" s="32"/>
      <c r="R38" s="35"/>
      <c r="S38" s="42"/>
      <c r="T38" s="26"/>
      <c r="U38" s="25"/>
      <c r="V38" s="35"/>
      <c r="W38" s="42"/>
      <c r="X38" s="26"/>
      <c r="Y38" s="32"/>
      <c r="Z38" s="38"/>
      <c r="AA38" s="42"/>
      <c r="AB38" s="26"/>
      <c r="AC38" s="27"/>
      <c r="AD38" s="31"/>
    </row>
    <row r="39" spans="1:46" s="54" customFormat="1" ht="25.5" customHeight="1" x14ac:dyDescent="0.2">
      <c r="A39" s="69"/>
      <c r="B39" s="70"/>
      <c r="C39" s="80"/>
      <c r="D39" s="106"/>
      <c r="E39" s="60"/>
      <c r="F39" s="61"/>
      <c r="G39" s="61"/>
      <c r="H39" s="62"/>
      <c r="I39" s="105">
        <f t="shared" si="0"/>
        <v>0</v>
      </c>
      <c r="J39" s="52"/>
      <c r="K39" s="52"/>
      <c r="L39" s="93">
        <f t="shared" si="1"/>
        <v>0</v>
      </c>
      <c r="M39" s="67"/>
      <c r="N39" s="65"/>
      <c r="O39" s="39"/>
      <c r="P39" s="27"/>
      <c r="Q39" s="32"/>
      <c r="R39" s="35"/>
      <c r="S39" s="42"/>
      <c r="T39" s="26"/>
      <c r="U39" s="25"/>
      <c r="V39" s="35"/>
      <c r="W39" s="42"/>
      <c r="X39" s="26"/>
      <c r="Y39" s="32"/>
      <c r="Z39" s="38"/>
      <c r="AA39" s="42"/>
      <c r="AB39" s="26"/>
      <c r="AC39" s="27"/>
      <c r="AD39" s="31"/>
    </row>
    <row r="40" spans="1:46" s="54" customFormat="1" ht="25.5" customHeight="1" x14ac:dyDescent="0.2">
      <c r="A40" s="69"/>
      <c r="B40" s="70"/>
      <c r="C40" s="80"/>
      <c r="D40" s="106"/>
      <c r="E40" s="60"/>
      <c r="F40" s="61"/>
      <c r="G40" s="61"/>
      <c r="H40" s="62"/>
      <c r="I40" s="105">
        <f t="shared" si="0"/>
        <v>0</v>
      </c>
      <c r="J40" s="52"/>
      <c r="K40" s="52"/>
      <c r="L40" s="93">
        <f t="shared" si="1"/>
        <v>0</v>
      </c>
      <c r="M40" s="67"/>
      <c r="N40" s="65"/>
      <c r="O40" s="39"/>
      <c r="P40" s="27"/>
      <c r="Q40" s="32"/>
      <c r="R40" s="35"/>
      <c r="S40" s="42"/>
      <c r="T40" s="26"/>
      <c r="U40" s="25"/>
      <c r="V40" s="35"/>
      <c r="W40" s="42"/>
      <c r="X40" s="26"/>
      <c r="Y40" s="32"/>
      <c r="Z40" s="38"/>
      <c r="AA40" s="42"/>
      <c r="AB40" s="26"/>
      <c r="AC40" s="27"/>
      <c r="AD40" s="31"/>
    </row>
    <row r="41" spans="1:46" s="54" customFormat="1" ht="25.5" customHeight="1" x14ac:dyDescent="0.2">
      <c r="A41" s="69"/>
      <c r="B41" s="70"/>
      <c r="C41" s="80"/>
      <c r="D41" s="106"/>
      <c r="E41" s="60"/>
      <c r="F41" s="61"/>
      <c r="G41" s="61"/>
      <c r="H41" s="62"/>
      <c r="I41" s="105">
        <f t="shared" si="0"/>
        <v>0</v>
      </c>
      <c r="J41" s="52"/>
      <c r="K41" s="52"/>
      <c r="L41" s="93">
        <f t="shared" si="1"/>
        <v>0</v>
      </c>
      <c r="M41" s="67"/>
      <c r="N41" s="65"/>
      <c r="O41" s="39"/>
      <c r="P41" s="27"/>
      <c r="Q41" s="32"/>
      <c r="R41" s="35"/>
      <c r="S41" s="42"/>
      <c r="T41" s="26"/>
      <c r="U41" s="25"/>
      <c r="V41" s="35"/>
      <c r="W41" s="42"/>
      <c r="X41" s="26"/>
      <c r="Y41" s="32"/>
      <c r="Z41" s="38"/>
      <c r="AA41" s="42"/>
      <c r="AB41" s="26"/>
      <c r="AC41" s="27"/>
      <c r="AD41" s="31"/>
    </row>
    <row r="42" spans="1:46" s="54" customFormat="1" ht="25.5" customHeight="1" x14ac:dyDescent="0.2">
      <c r="A42" s="69"/>
      <c r="B42" s="70"/>
      <c r="C42" s="80"/>
      <c r="D42" s="110"/>
      <c r="E42" s="60"/>
      <c r="F42" s="61"/>
      <c r="G42" s="61"/>
      <c r="H42" s="62"/>
      <c r="I42" s="105">
        <f t="shared" si="0"/>
        <v>0</v>
      </c>
      <c r="J42" s="52"/>
      <c r="K42" s="52"/>
      <c r="L42" s="93">
        <f t="shared" si="1"/>
        <v>0</v>
      </c>
      <c r="M42" s="67"/>
      <c r="N42" s="65"/>
      <c r="O42" s="39"/>
      <c r="P42" s="27"/>
      <c r="Q42" s="32"/>
      <c r="R42" s="35"/>
      <c r="S42" s="42"/>
      <c r="T42" s="26"/>
      <c r="U42" s="25"/>
      <c r="V42" s="35"/>
      <c r="W42" s="42"/>
      <c r="X42" s="26"/>
      <c r="Y42" s="32"/>
      <c r="Z42" s="38"/>
      <c r="AA42" s="42"/>
      <c r="AB42" s="26"/>
      <c r="AC42" s="27"/>
      <c r="AD42" s="31"/>
    </row>
    <row r="43" spans="1:46" s="54" customFormat="1" ht="25.5" customHeight="1" thickBot="1" x14ac:dyDescent="0.25">
      <c r="A43" s="69"/>
      <c r="B43" s="70"/>
      <c r="C43" s="80"/>
      <c r="D43" s="112"/>
      <c r="E43" s="60"/>
      <c r="F43" s="61"/>
      <c r="G43" s="61"/>
      <c r="H43" s="62"/>
      <c r="I43" s="105">
        <f t="shared" si="0"/>
        <v>0</v>
      </c>
      <c r="J43" s="52"/>
      <c r="K43" s="52"/>
      <c r="L43" s="93">
        <f t="shared" si="1"/>
        <v>0</v>
      </c>
      <c r="M43" s="67"/>
      <c r="N43" s="65"/>
      <c r="O43" s="39"/>
      <c r="P43" s="27"/>
      <c r="Q43" s="32"/>
      <c r="R43" s="35"/>
      <c r="S43" s="42"/>
      <c r="T43" s="26"/>
      <c r="U43" s="25"/>
      <c r="V43" s="35"/>
      <c r="W43" s="42"/>
      <c r="X43" s="26"/>
      <c r="Y43" s="32"/>
      <c r="Z43" s="38"/>
      <c r="AA43" s="42"/>
      <c r="AB43" s="26"/>
      <c r="AC43" s="27"/>
      <c r="AD43" s="31"/>
    </row>
    <row r="44" spans="1:46" s="55" customFormat="1" ht="23.1" customHeight="1" thickBot="1" x14ac:dyDescent="0.3">
      <c r="A44" s="71"/>
      <c r="B44" s="72"/>
      <c r="C44" s="81"/>
      <c r="D44" s="815" t="s">
        <v>1</v>
      </c>
      <c r="E44" s="816"/>
      <c r="F44" s="816"/>
      <c r="G44" s="816"/>
      <c r="H44" s="817"/>
      <c r="I44" s="94">
        <f t="shared" ref="I44:AD44" si="2">SUM(I7:I43)</f>
        <v>0</v>
      </c>
      <c r="J44" s="96">
        <f t="shared" si="2"/>
        <v>0</v>
      </c>
      <c r="K44" s="97">
        <f t="shared" si="2"/>
        <v>0</v>
      </c>
      <c r="L44" s="95">
        <f t="shared" si="2"/>
        <v>0</v>
      </c>
      <c r="M44" s="98">
        <f t="shared" si="2"/>
        <v>0</v>
      </c>
      <c r="N44" s="99">
        <f t="shared" si="2"/>
        <v>0</v>
      </c>
      <c r="O44" s="99">
        <f t="shared" si="2"/>
        <v>0</v>
      </c>
      <c r="P44" s="100">
        <f t="shared" si="2"/>
        <v>0</v>
      </c>
      <c r="Q44" s="97">
        <f t="shared" si="2"/>
        <v>0</v>
      </c>
      <c r="R44" s="101">
        <f t="shared" si="2"/>
        <v>0</v>
      </c>
      <c r="S44" s="102">
        <f t="shared" si="2"/>
        <v>0</v>
      </c>
      <c r="T44" s="103">
        <f t="shared" si="2"/>
        <v>0</v>
      </c>
      <c r="U44" s="97">
        <f t="shared" si="2"/>
        <v>0</v>
      </c>
      <c r="V44" s="101">
        <f t="shared" si="2"/>
        <v>0</v>
      </c>
      <c r="W44" s="102">
        <f t="shared" si="2"/>
        <v>0</v>
      </c>
      <c r="X44" s="100">
        <f t="shared" si="2"/>
        <v>0</v>
      </c>
      <c r="Y44" s="97">
        <f t="shared" si="2"/>
        <v>0</v>
      </c>
      <c r="Z44" s="101">
        <f t="shared" si="2"/>
        <v>0</v>
      </c>
      <c r="AA44" s="102">
        <f t="shared" si="2"/>
        <v>0</v>
      </c>
      <c r="AB44" s="100">
        <f t="shared" si="2"/>
        <v>0</v>
      </c>
      <c r="AC44" s="97">
        <f t="shared" si="2"/>
        <v>0</v>
      </c>
      <c r="AD44" s="104">
        <f t="shared" si="2"/>
        <v>0</v>
      </c>
    </row>
    <row r="45" spans="1:46" s="55" customFormat="1" ht="7.5" customHeight="1" thickBot="1" x14ac:dyDescent="0.3">
      <c r="A45" s="76"/>
      <c r="B45" s="76"/>
      <c r="C45" s="76"/>
      <c r="D45" s="82"/>
      <c r="E45" s="82"/>
      <c r="F45" s="82"/>
      <c r="G45" s="82"/>
      <c r="H45" s="82"/>
      <c r="I45" s="90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91"/>
      <c r="AA45" s="91"/>
      <c r="AB45" s="91"/>
      <c r="AC45" s="91"/>
      <c r="AD45" s="91"/>
    </row>
    <row r="46" spans="1:46" s="3" customFormat="1" ht="15.95" customHeight="1" x14ac:dyDescent="0.25">
      <c r="A46" s="76"/>
      <c r="B46" s="76"/>
      <c r="C46" s="76"/>
      <c r="D46" s="24" t="s">
        <v>26</v>
      </c>
      <c r="E46" s="84"/>
      <c r="F46" s="84"/>
      <c r="G46" s="84"/>
      <c r="H46" s="84"/>
      <c r="I46" s="9" t="s">
        <v>17</v>
      </c>
      <c r="J46" s="89" t="s">
        <v>53</v>
      </c>
      <c r="K46" s="16" t="s">
        <v>27</v>
      </c>
      <c r="L46" s="16"/>
      <c r="M46" s="16" t="s">
        <v>58</v>
      </c>
      <c r="N46" s="89"/>
      <c r="O46" s="89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755"/>
      <c r="AA46" s="708"/>
      <c r="AB46" s="708"/>
      <c r="AC46" s="756"/>
      <c r="AD46" s="417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</row>
    <row r="47" spans="1:46" s="3" customFormat="1" ht="15.95" customHeight="1" x14ac:dyDescent="0.25">
      <c r="A47" s="757"/>
      <c r="B47" s="757"/>
      <c r="C47" s="757"/>
      <c r="D47" s="12"/>
      <c r="E47" s="85"/>
      <c r="F47" s="85"/>
      <c r="G47" s="85"/>
      <c r="H47" s="85"/>
      <c r="I47" s="11" t="s">
        <v>18</v>
      </c>
      <c r="J47" s="19" t="s">
        <v>53</v>
      </c>
      <c r="K47" s="17" t="s">
        <v>28</v>
      </c>
      <c r="L47" s="17"/>
      <c r="M47" s="17" t="s">
        <v>57</v>
      </c>
      <c r="N47" s="19"/>
      <c r="O47" s="19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758"/>
      <c r="AA47" s="756"/>
      <c r="AB47" s="756"/>
      <c r="AC47" s="756"/>
      <c r="AD47" s="41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</row>
    <row r="48" spans="1:46" s="2" customFormat="1" ht="15.95" customHeight="1" x14ac:dyDescent="0.25">
      <c r="A48" s="73"/>
      <c r="B48" s="74"/>
      <c r="C48" s="75"/>
      <c r="D48" s="86"/>
      <c r="E48" s="63"/>
      <c r="F48" s="63"/>
      <c r="G48" s="63"/>
      <c r="H48" s="63"/>
      <c r="I48" s="11" t="s">
        <v>19</v>
      </c>
      <c r="J48" s="19" t="s">
        <v>53</v>
      </c>
      <c r="K48" s="20" t="s">
        <v>658</v>
      </c>
      <c r="L48" s="17"/>
      <c r="M48" s="19"/>
      <c r="N48" s="19"/>
      <c r="O48" s="19"/>
      <c r="P48" s="20"/>
      <c r="Q48" s="85"/>
      <c r="R48" s="85"/>
      <c r="S48" s="85"/>
      <c r="T48" s="85"/>
      <c r="U48" s="85"/>
      <c r="V48" s="85"/>
      <c r="W48" s="85"/>
      <c r="X48" s="85"/>
      <c r="Y48" s="85"/>
      <c r="Z48" s="87"/>
      <c r="AA48" s="8"/>
      <c r="AB48" s="8"/>
      <c r="AD48" s="417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</row>
    <row r="49" spans="1:46" s="2" customFormat="1" ht="15.95" customHeight="1" thickBot="1" x14ac:dyDescent="0.3">
      <c r="A49" s="3"/>
      <c r="B49" s="74"/>
      <c r="C49" s="75"/>
      <c r="D49" s="88"/>
      <c r="E49" s="56"/>
      <c r="F49" s="56"/>
      <c r="G49" s="56"/>
      <c r="H49" s="56"/>
      <c r="I49" s="10" t="s">
        <v>20</v>
      </c>
      <c r="J49" s="21" t="s">
        <v>53</v>
      </c>
      <c r="K49" s="22" t="s">
        <v>659</v>
      </c>
      <c r="L49" s="23"/>
      <c r="M49" s="21"/>
      <c r="N49" s="21"/>
      <c r="O49" s="21"/>
      <c r="P49" s="22"/>
      <c r="Q49" s="45"/>
      <c r="R49" s="45"/>
      <c r="S49" s="45"/>
      <c r="T49" s="45"/>
      <c r="U49" s="45"/>
      <c r="V49" s="45"/>
      <c r="W49" s="45"/>
      <c r="X49" s="45"/>
      <c r="Y49" s="45"/>
      <c r="Z49" s="13"/>
      <c r="AD49" s="417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</row>
    <row r="50" spans="1:46" ht="15.75" customHeight="1" x14ac:dyDescent="0.25">
      <c r="AD50" s="115" t="s">
        <v>61</v>
      </c>
    </row>
    <row r="51" spans="1:46" ht="24.75" customHeight="1" x14ac:dyDescent="0.25">
      <c r="A51" s="5"/>
      <c r="D51" s="113" t="s">
        <v>59</v>
      </c>
      <c r="E51" s="114" t="s">
        <v>60</v>
      </c>
      <c r="F51" s="115"/>
      <c r="G51" s="115"/>
      <c r="H51" s="115"/>
      <c r="I51" s="115"/>
      <c r="J51" s="115"/>
      <c r="K51" s="115"/>
      <c r="L51" s="115"/>
      <c r="M51" s="14"/>
      <c r="N51" s="14"/>
      <c r="O51" s="14"/>
      <c r="P51" s="14"/>
      <c r="Q51" s="1"/>
      <c r="AD51" s="4" t="s">
        <v>30</v>
      </c>
    </row>
    <row r="52" spans="1:46" ht="15" customHeight="1" thickBot="1" x14ac:dyDescent="0.25">
      <c r="A52" s="787" t="s">
        <v>52</v>
      </c>
      <c r="B52" s="788"/>
      <c r="C52" s="789"/>
      <c r="I52" s="6" t="s">
        <v>2</v>
      </c>
      <c r="J52" s="6" t="s">
        <v>3</v>
      </c>
      <c r="K52" s="6" t="s">
        <v>4</v>
      </c>
      <c r="L52" s="6" t="s">
        <v>5</v>
      </c>
      <c r="M52" s="6" t="s">
        <v>6</v>
      </c>
      <c r="N52" s="6" t="s">
        <v>7</v>
      </c>
      <c r="O52" s="6" t="s">
        <v>8</v>
      </c>
      <c r="P52" s="7" t="s">
        <v>9</v>
      </c>
      <c r="Q52" s="7" t="s">
        <v>10</v>
      </c>
      <c r="R52" s="7" t="s">
        <v>11</v>
      </c>
      <c r="S52" s="7" t="s">
        <v>12</v>
      </c>
      <c r="T52" s="7" t="s">
        <v>13</v>
      </c>
      <c r="U52" s="7" t="s">
        <v>16</v>
      </c>
      <c r="V52" s="7" t="s">
        <v>21</v>
      </c>
      <c r="W52" s="7" t="s">
        <v>29</v>
      </c>
      <c r="X52" s="7" t="s">
        <v>35</v>
      </c>
      <c r="Y52" s="7" t="s">
        <v>36</v>
      </c>
      <c r="Z52" s="7" t="s">
        <v>37</v>
      </c>
      <c r="AA52" s="7" t="s">
        <v>38</v>
      </c>
      <c r="AB52" s="6" t="s">
        <v>39</v>
      </c>
      <c r="AC52" s="6" t="s">
        <v>43</v>
      </c>
      <c r="AD52" s="6" t="s">
        <v>54</v>
      </c>
    </row>
    <row r="53" spans="1:46" ht="15.75" customHeight="1" thickBot="1" x14ac:dyDescent="0.25">
      <c r="A53" s="790"/>
      <c r="B53" s="791"/>
      <c r="C53" s="792"/>
      <c r="D53" s="806" t="s">
        <v>0</v>
      </c>
      <c r="E53" s="821" t="s">
        <v>44</v>
      </c>
      <c r="F53" s="823" t="s">
        <v>45</v>
      </c>
      <c r="G53" s="825" t="s">
        <v>46</v>
      </c>
      <c r="H53" s="826"/>
      <c r="I53" s="803" t="s">
        <v>32</v>
      </c>
      <c r="J53" s="51" t="s">
        <v>42</v>
      </c>
      <c r="K53" s="51" t="s">
        <v>15</v>
      </c>
      <c r="L53" s="92" t="s">
        <v>14</v>
      </c>
      <c r="M53" s="838" t="s">
        <v>161</v>
      </c>
      <c r="N53" s="839"/>
      <c r="O53" s="839"/>
      <c r="P53" s="839"/>
      <c r="Q53" s="840"/>
      <c r="R53" s="846" t="s">
        <v>41</v>
      </c>
      <c r="S53" s="847"/>
      <c r="T53" s="847"/>
      <c r="U53" s="847"/>
      <c r="V53" s="847"/>
      <c r="W53" s="847"/>
      <c r="X53" s="847"/>
      <c r="Y53" s="847"/>
      <c r="Z53" s="847"/>
      <c r="AA53" s="847"/>
      <c r="AB53" s="847"/>
      <c r="AC53" s="847"/>
      <c r="AD53" s="764" t="s">
        <v>168</v>
      </c>
    </row>
    <row r="54" spans="1:46" ht="15.75" customHeight="1" x14ac:dyDescent="0.2">
      <c r="A54" s="793" t="s">
        <v>49</v>
      </c>
      <c r="B54" s="795" t="s">
        <v>50</v>
      </c>
      <c r="C54" s="797" t="s">
        <v>51</v>
      </c>
      <c r="D54" s="807"/>
      <c r="E54" s="822"/>
      <c r="F54" s="824"/>
      <c r="G54" s="827" t="s">
        <v>47</v>
      </c>
      <c r="H54" s="809" t="s">
        <v>48</v>
      </c>
      <c r="I54" s="804"/>
      <c r="J54" s="799" t="s">
        <v>164</v>
      </c>
      <c r="K54" s="799" t="s">
        <v>165</v>
      </c>
      <c r="L54" s="848" t="s">
        <v>166</v>
      </c>
      <c r="M54" s="841" t="s">
        <v>167</v>
      </c>
      <c r="N54" s="836" t="s">
        <v>55</v>
      </c>
      <c r="O54" s="836" t="s">
        <v>56</v>
      </c>
      <c r="P54" s="779" t="s">
        <v>24</v>
      </c>
      <c r="Q54" s="781" t="s">
        <v>25</v>
      </c>
      <c r="R54" s="850" t="s">
        <v>23</v>
      </c>
      <c r="S54" s="844"/>
      <c r="T54" s="844"/>
      <c r="U54" s="851"/>
      <c r="V54" s="850" t="s">
        <v>40</v>
      </c>
      <c r="W54" s="844"/>
      <c r="X54" s="844"/>
      <c r="Y54" s="852"/>
      <c r="Z54" s="844" t="s">
        <v>162</v>
      </c>
      <c r="AA54" s="844"/>
      <c r="AB54" s="844"/>
      <c r="AC54" s="845"/>
      <c r="AD54" s="801"/>
    </row>
    <row r="55" spans="1:46" ht="39" customHeight="1" thickBot="1" x14ac:dyDescent="0.25">
      <c r="A55" s="794"/>
      <c r="B55" s="796"/>
      <c r="C55" s="798"/>
      <c r="D55" s="808"/>
      <c r="E55" s="831"/>
      <c r="F55" s="832"/>
      <c r="G55" s="833"/>
      <c r="H55" s="829"/>
      <c r="I55" s="805"/>
      <c r="J55" s="800"/>
      <c r="K55" s="800"/>
      <c r="L55" s="849"/>
      <c r="M55" s="842"/>
      <c r="N55" s="843"/>
      <c r="O55" s="837"/>
      <c r="P55" s="780"/>
      <c r="Q55" s="782"/>
      <c r="R55" s="33" t="s">
        <v>22</v>
      </c>
      <c r="S55" s="40" t="s">
        <v>31</v>
      </c>
      <c r="T55" s="50" t="s">
        <v>33</v>
      </c>
      <c r="U55" s="15" t="s">
        <v>34</v>
      </c>
      <c r="V55" s="36" t="s">
        <v>22</v>
      </c>
      <c r="W55" s="43" t="s">
        <v>31</v>
      </c>
      <c r="X55" s="50" t="s">
        <v>33</v>
      </c>
      <c r="Y55" s="15" t="s">
        <v>34</v>
      </c>
      <c r="Z55" s="36" t="s">
        <v>22</v>
      </c>
      <c r="AA55" s="43" t="s">
        <v>31</v>
      </c>
      <c r="AB55" s="50" t="s">
        <v>33</v>
      </c>
      <c r="AC55" s="15" t="s">
        <v>34</v>
      </c>
      <c r="AD55" s="802"/>
    </row>
    <row r="56" spans="1:46" s="53" customFormat="1" ht="25.5" customHeight="1" x14ac:dyDescent="0.2">
      <c r="A56" s="77"/>
      <c r="B56" s="78"/>
      <c r="C56" s="79"/>
      <c r="D56" s="109"/>
      <c r="E56" s="57"/>
      <c r="F56" s="58"/>
      <c r="G56" s="58"/>
      <c r="H56" s="59"/>
      <c r="I56" s="44">
        <f t="shared" ref="I56:I92" si="3">J56+K56+L56+R56+S56+T56+U56+V56+W56+X56+Y56+Z56+AA56+AB56+AC56+AD56</f>
        <v>0</v>
      </c>
      <c r="J56" s="52"/>
      <c r="K56" s="52"/>
      <c r="L56" s="93">
        <f t="shared" ref="L56:L92" si="4">M56+N56+O56+P56+Q56</f>
        <v>0</v>
      </c>
      <c r="M56" s="66"/>
      <c r="N56" s="64"/>
      <c r="O56" s="46"/>
      <c r="P56" s="47"/>
      <c r="Q56" s="48"/>
      <c r="R56" s="34"/>
      <c r="S56" s="41"/>
      <c r="T56" s="49"/>
      <c r="U56" s="28"/>
      <c r="V56" s="34"/>
      <c r="W56" s="41"/>
      <c r="X56" s="49"/>
      <c r="Y56" s="29"/>
      <c r="Z56" s="37"/>
      <c r="AA56" s="41"/>
      <c r="AB56" s="49"/>
      <c r="AC56" s="30"/>
      <c r="AD56" s="31"/>
    </row>
    <row r="57" spans="1:46" s="54" customFormat="1" ht="25.5" customHeight="1" x14ac:dyDescent="0.2">
      <c r="A57" s="69"/>
      <c r="B57" s="70"/>
      <c r="C57" s="80"/>
      <c r="D57" s="108"/>
      <c r="E57" s="60"/>
      <c r="F57" s="61"/>
      <c r="G57" s="61"/>
      <c r="H57" s="62"/>
      <c r="I57" s="105">
        <f t="shared" si="3"/>
        <v>0</v>
      </c>
      <c r="J57" s="52"/>
      <c r="K57" s="52"/>
      <c r="L57" s="93">
        <f t="shared" si="4"/>
        <v>0</v>
      </c>
      <c r="M57" s="67"/>
      <c r="N57" s="65"/>
      <c r="O57" s="39"/>
      <c r="P57" s="27"/>
      <c r="Q57" s="32"/>
      <c r="R57" s="35"/>
      <c r="S57" s="42"/>
      <c r="T57" s="26"/>
      <c r="U57" s="25"/>
      <c r="V57" s="35"/>
      <c r="W57" s="42"/>
      <c r="X57" s="26"/>
      <c r="Y57" s="32"/>
      <c r="Z57" s="38"/>
      <c r="AA57" s="42"/>
      <c r="AB57" s="26"/>
      <c r="AC57" s="27"/>
      <c r="AD57" s="31"/>
    </row>
    <row r="58" spans="1:46" s="54" customFormat="1" ht="25.5" customHeight="1" x14ac:dyDescent="0.2">
      <c r="A58" s="69"/>
      <c r="B58" s="70"/>
      <c r="C58" s="80"/>
      <c r="D58" s="107"/>
      <c r="E58" s="60"/>
      <c r="F58" s="61"/>
      <c r="G58" s="61"/>
      <c r="H58" s="62"/>
      <c r="I58" s="105">
        <f t="shared" si="3"/>
        <v>0</v>
      </c>
      <c r="J58" s="52"/>
      <c r="K58" s="52"/>
      <c r="L58" s="93">
        <f t="shared" si="4"/>
        <v>0</v>
      </c>
      <c r="M58" s="67"/>
      <c r="N58" s="65"/>
      <c r="O58" s="39"/>
      <c r="P58" s="27"/>
      <c r="Q58" s="32"/>
      <c r="R58" s="35"/>
      <c r="S58" s="42"/>
      <c r="T58" s="26"/>
      <c r="U58" s="25"/>
      <c r="V58" s="35"/>
      <c r="W58" s="42"/>
      <c r="X58" s="26"/>
      <c r="Y58" s="32"/>
      <c r="Z58" s="38"/>
      <c r="AA58" s="42"/>
      <c r="AB58" s="26"/>
      <c r="AC58" s="27"/>
      <c r="AD58" s="31"/>
    </row>
    <row r="59" spans="1:46" s="54" customFormat="1" ht="25.5" customHeight="1" x14ac:dyDescent="0.2">
      <c r="A59" s="69"/>
      <c r="B59" s="70"/>
      <c r="C59" s="80"/>
      <c r="D59" s="108"/>
      <c r="E59" s="60"/>
      <c r="F59" s="61"/>
      <c r="G59" s="61"/>
      <c r="H59" s="62"/>
      <c r="I59" s="105">
        <f t="shared" si="3"/>
        <v>0</v>
      </c>
      <c r="J59" s="52"/>
      <c r="K59" s="52"/>
      <c r="L59" s="93">
        <f t="shared" si="4"/>
        <v>0</v>
      </c>
      <c r="M59" s="67"/>
      <c r="N59" s="65"/>
      <c r="O59" s="39"/>
      <c r="P59" s="27"/>
      <c r="Q59" s="32"/>
      <c r="R59" s="35"/>
      <c r="S59" s="42"/>
      <c r="T59" s="26"/>
      <c r="U59" s="25"/>
      <c r="V59" s="35"/>
      <c r="W59" s="42"/>
      <c r="X59" s="26"/>
      <c r="Y59" s="32"/>
      <c r="Z59" s="38"/>
      <c r="AA59" s="42"/>
      <c r="AB59" s="26"/>
      <c r="AC59" s="27"/>
      <c r="AD59" s="31"/>
    </row>
    <row r="60" spans="1:46" s="54" customFormat="1" ht="25.5" customHeight="1" x14ac:dyDescent="0.2">
      <c r="A60" s="69"/>
      <c r="B60" s="70"/>
      <c r="C60" s="80"/>
      <c r="D60" s="110"/>
      <c r="E60" s="60"/>
      <c r="F60" s="61"/>
      <c r="G60" s="61"/>
      <c r="H60" s="62"/>
      <c r="I60" s="105">
        <f t="shared" si="3"/>
        <v>0</v>
      </c>
      <c r="J60" s="52"/>
      <c r="K60" s="52"/>
      <c r="L60" s="93">
        <f t="shared" si="4"/>
        <v>0</v>
      </c>
      <c r="M60" s="67"/>
      <c r="N60" s="65"/>
      <c r="O60" s="39"/>
      <c r="P60" s="27"/>
      <c r="Q60" s="32"/>
      <c r="R60" s="35"/>
      <c r="S60" s="42"/>
      <c r="T60" s="26"/>
      <c r="U60" s="25"/>
      <c r="V60" s="35"/>
      <c r="W60" s="42"/>
      <c r="X60" s="26"/>
      <c r="Y60" s="32"/>
      <c r="Z60" s="38"/>
      <c r="AA60" s="42"/>
      <c r="AB60" s="26"/>
      <c r="AC60" s="27"/>
      <c r="AD60" s="31"/>
    </row>
    <row r="61" spans="1:46" s="54" customFormat="1" ht="25.5" customHeight="1" x14ac:dyDescent="0.2">
      <c r="A61" s="69"/>
      <c r="B61" s="70"/>
      <c r="C61" s="80"/>
      <c r="D61" s="110"/>
      <c r="E61" s="60"/>
      <c r="F61" s="61"/>
      <c r="G61" s="61"/>
      <c r="H61" s="62"/>
      <c r="I61" s="105">
        <f t="shared" si="3"/>
        <v>0</v>
      </c>
      <c r="J61" s="52"/>
      <c r="K61" s="52"/>
      <c r="L61" s="93">
        <f t="shared" si="4"/>
        <v>0</v>
      </c>
      <c r="M61" s="67"/>
      <c r="N61" s="65"/>
      <c r="O61" s="39"/>
      <c r="P61" s="27"/>
      <c r="Q61" s="32"/>
      <c r="R61" s="35"/>
      <c r="S61" s="42"/>
      <c r="T61" s="26"/>
      <c r="U61" s="25"/>
      <c r="V61" s="35"/>
      <c r="W61" s="42"/>
      <c r="X61" s="26"/>
      <c r="Y61" s="32"/>
      <c r="Z61" s="38"/>
      <c r="AA61" s="42"/>
      <c r="AB61" s="26"/>
      <c r="AC61" s="27"/>
      <c r="AD61" s="31"/>
    </row>
    <row r="62" spans="1:46" s="54" customFormat="1" ht="25.5" customHeight="1" x14ac:dyDescent="0.2">
      <c r="A62" s="69"/>
      <c r="B62" s="70"/>
      <c r="C62" s="80"/>
      <c r="D62" s="110"/>
      <c r="E62" s="60"/>
      <c r="F62" s="61"/>
      <c r="G62" s="61"/>
      <c r="H62" s="62"/>
      <c r="I62" s="105">
        <f t="shared" si="3"/>
        <v>0</v>
      </c>
      <c r="J62" s="52"/>
      <c r="K62" s="52"/>
      <c r="L62" s="93">
        <f t="shared" si="4"/>
        <v>0</v>
      </c>
      <c r="M62" s="67"/>
      <c r="N62" s="65"/>
      <c r="O62" s="39"/>
      <c r="P62" s="27"/>
      <c r="Q62" s="32"/>
      <c r="R62" s="35"/>
      <c r="S62" s="42"/>
      <c r="T62" s="26"/>
      <c r="U62" s="25"/>
      <c r="V62" s="35"/>
      <c r="W62" s="42"/>
      <c r="X62" s="26"/>
      <c r="Y62" s="32"/>
      <c r="Z62" s="38"/>
      <c r="AA62" s="42"/>
      <c r="AB62" s="26"/>
      <c r="AC62" s="27"/>
      <c r="AD62" s="31"/>
    </row>
    <row r="63" spans="1:46" s="54" customFormat="1" ht="25.5" customHeight="1" x14ac:dyDescent="0.2">
      <c r="A63" s="69"/>
      <c r="B63" s="70"/>
      <c r="C63" s="80"/>
      <c r="D63" s="110"/>
      <c r="E63" s="60"/>
      <c r="F63" s="61"/>
      <c r="G63" s="61"/>
      <c r="H63" s="62"/>
      <c r="I63" s="105">
        <f t="shared" si="3"/>
        <v>0</v>
      </c>
      <c r="J63" s="52"/>
      <c r="K63" s="52"/>
      <c r="L63" s="93">
        <f t="shared" si="4"/>
        <v>0</v>
      </c>
      <c r="M63" s="67"/>
      <c r="N63" s="65"/>
      <c r="O63" s="39"/>
      <c r="P63" s="27"/>
      <c r="Q63" s="32"/>
      <c r="R63" s="35"/>
      <c r="S63" s="42"/>
      <c r="T63" s="26"/>
      <c r="U63" s="25"/>
      <c r="V63" s="35"/>
      <c r="W63" s="42"/>
      <c r="X63" s="26"/>
      <c r="Y63" s="32"/>
      <c r="Z63" s="38"/>
      <c r="AA63" s="42"/>
      <c r="AB63" s="26"/>
      <c r="AC63" s="27"/>
      <c r="AD63" s="31"/>
    </row>
    <row r="64" spans="1:46" s="54" customFormat="1" ht="25.5" customHeight="1" x14ac:dyDescent="0.2">
      <c r="A64" s="69"/>
      <c r="B64" s="70"/>
      <c r="C64" s="80"/>
      <c r="D64" s="110"/>
      <c r="E64" s="60"/>
      <c r="F64" s="61"/>
      <c r="G64" s="61"/>
      <c r="H64" s="62"/>
      <c r="I64" s="105">
        <f t="shared" si="3"/>
        <v>0</v>
      </c>
      <c r="J64" s="52"/>
      <c r="K64" s="52"/>
      <c r="L64" s="93">
        <f t="shared" si="4"/>
        <v>0</v>
      </c>
      <c r="M64" s="67"/>
      <c r="N64" s="65"/>
      <c r="O64" s="39"/>
      <c r="P64" s="27"/>
      <c r="Q64" s="32"/>
      <c r="R64" s="35"/>
      <c r="S64" s="42"/>
      <c r="T64" s="26"/>
      <c r="U64" s="25"/>
      <c r="V64" s="35"/>
      <c r="W64" s="42"/>
      <c r="X64" s="26"/>
      <c r="Y64" s="32"/>
      <c r="Z64" s="38"/>
      <c r="AA64" s="42"/>
      <c r="AB64" s="26"/>
      <c r="AC64" s="27"/>
      <c r="AD64" s="31"/>
    </row>
    <row r="65" spans="1:30" s="54" customFormat="1" ht="25.5" customHeight="1" x14ac:dyDescent="0.2">
      <c r="A65" s="69"/>
      <c r="B65" s="70"/>
      <c r="C65" s="80"/>
      <c r="D65" s="110"/>
      <c r="E65" s="60"/>
      <c r="F65" s="61"/>
      <c r="G65" s="61"/>
      <c r="H65" s="62"/>
      <c r="I65" s="105">
        <f t="shared" si="3"/>
        <v>0</v>
      </c>
      <c r="J65" s="52"/>
      <c r="K65" s="52"/>
      <c r="L65" s="93">
        <f t="shared" si="4"/>
        <v>0</v>
      </c>
      <c r="M65" s="67"/>
      <c r="N65" s="65"/>
      <c r="O65" s="39"/>
      <c r="P65" s="27"/>
      <c r="Q65" s="32"/>
      <c r="R65" s="35"/>
      <c r="S65" s="42"/>
      <c r="T65" s="26"/>
      <c r="U65" s="25"/>
      <c r="V65" s="35"/>
      <c r="W65" s="42"/>
      <c r="X65" s="26"/>
      <c r="Y65" s="32"/>
      <c r="Z65" s="38"/>
      <c r="AA65" s="42"/>
      <c r="AB65" s="26"/>
      <c r="AC65" s="27"/>
      <c r="AD65" s="31"/>
    </row>
    <row r="66" spans="1:30" s="54" customFormat="1" ht="25.5" customHeight="1" x14ac:dyDescent="0.2">
      <c r="A66" s="69"/>
      <c r="B66" s="70"/>
      <c r="C66" s="80"/>
      <c r="D66" s="110"/>
      <c r="E66" s="60"/>
      <c r="F66" s="61"/>
      <c r="G66" s="61"/>
      <c r="H66" s="62"/>
      <c r="I66" s="105">
        <f t="shared" si="3"/>
        <v>0</v>
      </c>
      <c r="J66" s="52"/>
      <c r="K66" s="52"/>
      <c r="L66" s="93">
        <f t="shared" si="4"/>
        <v>0</v>
      </c>
      <c r="M66" s="67"/>
      <c r="N66" s="65"/>
      <c r="O66" s="39"/>
      <c r="P66" s="27"/>
      <c r="Q66" s="32"/>
      <c r="R66" s="35"/>
      <c r="S66" s="42"/>
      <c r="T66" s="26"/>
      <c r="U66" s="25"/>
      <c r="V66" s="35"/>
      <c r="W66" s="42"/>
      <c r="X66" s="26"/>
      <c r="Y66" s="32"/>
      <c r="Z66" s="38"/>
      <c r="AA66" s="42"/>
      <c r="AB66" s="26"/>
      <c r="AC66" s="27"/>
      <c r="AD66" s="31"/>
    </row>
    <row r="67" spans="1:30" s="54" customFormat="1" ht="25.5" customHeight="1" x14ac:dyDescent="0.2">
      <c r="A67" s="69"/>
      <c r="B67" s="70"/>
      <c r="C67" s="80"/>
      <c r="D67" s="110"/>
      <c r="E67" s="60"/>
      <c r="F67" s="61"/>
      <c r="G67" s="61"/>
      <c r="H67" s="62"/>
      <c r="I67" s="105">
        <f t="shared" si="3"/>
        <v>0</v>
      </c>
      <c r="J67" s="52"/>
      <c r="K67" s="52"/>
      <c r="L67" s="93">
        <f t="shared" si="4"/>
        <v>0</v>
      </c>
      <c r="M67" s="67"/>
      <c r="N67" s="65"/>
      <c r="O67" s="39"/>
      <c r="P67" s="27"/>
      <c r="Q67" s="32"/>
      <c r="R67" s="35"/>
      <c r="S67" s="42"/>
      <c r="T67" s="26"/>
      <c r="U67" s="25"/>
      <c r="V67" s="35"/>
      <c r="W67" s="42"/>
      <c r="X67" s="26"/>
      <c r="Y67" s="32"/>
      <c r="Z67" s="38"/>
      <c r="AA67" s="42"/>
      <c r="AB67" s="26"/>
      <c r="AC67" s="27"/>
      <c r="AD67" s="31"/>
    </row>
    <row r="68" spans="1:30" s="54" customFormat="1" ht="25.5" customHeight="1" x14ac:dyDescent="0.2">
      <c r="A68" s="69"/>
      <c r="B68" s="70"/>
      <c r="C68" s="80"/>
      <c r="D68" s="110"/>
      <c r="E68" s="60"/>
      <c r="F68" s="61"/>
      <c r="G68" s="61"/>
      <c r="H68" s="62"/>
      <c r="I68" s="105">
        <f t="shared" si="3"/>
        <v>0</v>
      </c>
      <c r="J68" s="52"/>
      <c r="K68" s="52"/>
      <c r="L68" s="93">
        <f t="shared" si="4"/>
        <v>0</v>
      </c>
      <c r="M68" s="67"/>
      <c r="N68" s="65"/>
      <c r="O68" s="39"/>
      <c r="P68" s="27"/>
      <c r="Q68" s="32"/>
      <c r="R68" s="35"/>
      <c r="S68" s="42"/>
      <c r="T68" s="26"/>
      <c r="U68" s="25"/>
      <c r="V68" s="35"/>
      <c r="W68" s="42"/>
      <c r="X68" s="26"/>
      <c r="Y68" s="32"/>
      <c r="Z68" s="38"/>
      <c r="AA68" s="42"/>
      <c r="AB68" s="26"/>
      <c r="AC68" s="27"/>
      <c r="AD68" s="31"/>
    </row>
    <row r="69" spans="1:30" s="54" customFormat="1" ht="25.5" customHeight="1" x14ac:dyDescent="0.2">
      <c r="A69" s="69"/>
      <c r="B69" s="70"/>
      <c r="C69" s="80"/>
      <c r="D69" s="110"/>
      <c r="E69" s="60"/>
      <c r="F69" s="61"/>
      <c r="G69" s="61"/>
      <c r="H69" s="62"/>
      <c r="I69" s="105">
        <f t="shared" si="3"/>
        <v>0</v>
      </c>
      <c r="J69" s="52"/>
      <c r="K69" s="52"/>
      <c r="L69" s="93">
        <f t="shared" si="4"/>
        <v>0</v>
      </c>
      <c r="M69" s="67"/>
      <c r="N69" s="65"/>
      <c r="O69" s="39"/>
      <c r="P69" s="27"/>
      <c r="Q69" s="32"/>
      <c r="R69" s="35"/>
      <c r="S69" s="42"/>
      <c r="T69" s="26"/>
      <c r="U69" s="25"/>
      <c r="V69" s="35"/>
      <c r="W69" s="42"/>
      <c r="X69" s="26"/>
      <c r="Y69" s="32"/>
      <c r="Z69" s="38"/>
      <c r="AA69" s="42"/>
      <c r="AB69" s="26"/>
      <c r="AC69" s="27"/>
      <c r="AD69" s="31"/>
    </row>
    <row r="70" spans="1:30" s="54" customFormat="1" ht="25.5" customHeight="1" x14ac:dyDescent="0.2">
      <c r="A70" s="69"/>
      <c r="B70" s="70"/>
      <c r="C70" s="80"/>
      <c r="D70" s="110"/>
      <c r="E70" s="60"/>
      <c r="F70" s="61"/>
      <c r="G70" s="61"/>
      <c r="H70" s="62"/>
      <c r="I70" s="105">
        <f t="shared" si="3"/>
        <v>0</v>
      </c>
      <c r="J70" s="52"/>
      <c r="K70" s="52"/>
      <c r="L70" s="93">
        <f t="shared" si="4"/>
        <v>0</v>
      </c>
      <c r="M70" s="67"/>
      <c r="N70" s="65"/>
      <c r="O70" s="39"/>
      <c r="P70" s="27"/>
      <c r="Q70" s="32"/>
      <c r="R70" s="35"/>
      <c r="S70" s="42"/>
      <c r="T70" s="26"/>
      <c r="U70" s="25"/>
      <c r="V70" s="35"/>
      <c r="W70" s="42"/>
      <c r="X70" s="26"/>
      <c r="Y70" s="32"/>
      <c r="Z70" s="38"/>
      <c r="AA70" s="42"/>
      <c r="AB70" s="26"/>
      <c r="AC70" s="27"/>
      <c r="AD70" s="31"/>
    </row>
    <row r="71" spans="1:30" s="54" customFormat="1" ht="25.5" customHeight="1" x14ac:dyDescent="0.2">
      <c r="A71" s="69"/>
      <c r="B71" s="70"/>
      <c r="C71" s="80"/>
      <c r="D71" s="110"/>
      <c r="E71" s="60"/>
      <c r="F71" s="61"/>
      <c r="G71" s="61"/>
      <c r="H71" s="62"/>
      <c r="I71" s="105">
        <f t="shared" si="3"/>
        <v>0</v>
      </c>
      <c r="J71" s="52"/>
      <c r="K71" s="52"/>
      <c r="L71" s="93">
        <f t="shared" si="4"/>
        <v>0</v>
      </c>
      <c r="M71" s="67"/>
      <c r="N71" s="65"/>
      <c r="O71" s="39"/>
      <c r="P71" s="27"/>
      <c r="Q71" s="32"/>
      <c r="R71" s="35"/>
      <c r="S71" s="42"/>
      <c r="T71" s="26"/>
      <c r="U71" s="25"/>
      <c r="V71" s="35"/>
      <c r="W71" s="42"/>
      <c r="X71" s="26"/>
      <c r="Y71" s="32"/>
      <c r="Z71" s="38"/>
      <c r="AA71" s="42"/>
      <c r="AB71" s="26"/>
      <c r="AC71" s="27"/>
      <c r="AD71" s="31"/>
    </row>
    <row r="72" spans="1:30" s="54" customFormat="1" ht="25.5" customHeight="1" x14ac:dyDescent="0.2">
      <c r="A72" s="69"/>
      <c r="B72" s="70"/>
      <c r="C72" s="80"/>
      <c r="D72" s="110"/>
      <c r="E72" s="60"/>
      <c r="F72" s="61"/>
      <c r="G72" s="61"/>
      <c r="H72" s="62"/>
      <c r="I72" s="105">
        <f t="shared" si="3"/>
        <v>0</v>
      </c>
      <c r="J72" s="52"/>
      <c r="K72" s="52"/>
      <c r="L72" s="93">
        <f t="shared" si="4"/>
        <v>0</v>
      </c>
      <c r="M72" s="67"/>
      <c r="N72" s="65"/>
      <c r="O72" s="39"/>
      <c r="P72" s="27"/>
      <c r="Q72" s="32"/>
      <c r="R72" s="35"/>
      <c r="S72" s="42"/>
      <c r="T72" s="26"/>
      <c r="U72" s="25"/>
      <c r="V72" s="35"/>
      <c r="W72" s="42"/>
      <c r="X72" s="26"/>
      <c r="Y72" s="32"/>
      <c r="Z72" s="38"/>
      <c r="AA72" s="42"/>
      <c r="AB72" s="26"/>
      <c r="AC72" s="27"/>
      <c r="AD72" s="31"/>
    </row>
    <row r="73" spans="1:30" s="54" customFormat="1" ht="25.5" customHeight="1" x14ac:dyDescent="0.2">
      <c r="A73" s="69"/>
      <c r="B73" s="70"/>
      <c r="C73" s="80"/>
      <c r="D73" s="110"/>
      <c r="E73" s="60"/>
      <c r="F73" s="61"/>
      <c r="G73" s="61"/>
      <c r="H73" s="62"/>
      <c r="I73" s="105">
        <f t="shared" si="3"/>
        <v>0</v>
      </c>
      <c r="J73" s="52"/>
      <c r="K73" s="52"/>
      <c r="L73" s="93">
        <f t="shared" si="4"/>
        <v>0</v>
      </c>
      <c r="M73" s="67"/>
      <c r="N73" s="65"/>
      <c r="O73" s="39"/>
      <c r="P73" s="27"/>
      <c r="Q73" s="32"/>
      <c r="R73" s="35"/>
      <c r="S73" s="42"/>
      <c r="T73" s="26"/>
      <c r="U73" s="25"/>
      <c r="V73" s="35"/>
      <c r="W73" s="42"/>
      <c r="X73" s="26"/>
      <c r="Y73" s="32"/>
      <c r="Z73" s="38"/>
      <c r="AA73" s="42"/>
      <c r="AB73" s="26"/>
      <c r="AC73" s="27"/>
      <c r="AD73" s="31"/>
    </row>
    <row r="74" spans="1:30" s="54" customFormat="1" ht="25.5" customHeight="1" x14ac:dyDescent="0.2">
      <c r="A74" s="69"/>
      <c r="B74" s="70"/>
      <c r="C74" s="80"/>
      <c r="D74" s="110"/>
      <c r="E74" s="60"/>
      <c r="F74" s="61"/>
      <c r="G74" s="61"/>
      <c r="H74" s="62"/>
      <c r="I74" s="105">
        <f t="shared" si="3"/>
        <v>0</v>
      </c>
      <c r="J74" s="52"/>
      <c r="K74" s="52"/>
      <c r="L74" s="93">
        <f t="shared" si="4"/>
        <v>0</v>
      </c>
      <c r="M74" s="67"/>
      <c r="N74" s="65"/>
      <c r="O74" s="39"/>
      <c r="P74" s="27"/>
      <c r="Q74" s="32"/>
      <c r="R74" s="35"/>
      <c r="S74" s="42"/>
      <c r="T74" s="26"/>
      <c r="U74" s="25"/>
      <c r="V74" s="35"/>
      <c r="W74" s="42"/>
      <c r="X74" s="26"/>
      <c r="Y74" s="32"/>
      <c r="Z74" s="38"/>
      <c r="AA74" s="42"/>
      <c r="AB74" s="26"/>
      <c r="AC74" s="27"/>
      <c r="AD74" s="31"/>
    </row>
    <row r="75" spans="1:30" s="54" customFormat="1" ht="25.5" customHeight="1" x14ac:dyDescent="0.2">
      <c r="A75" s="69"/>
      <c r="B75" s="70"/>
      <c r="C75" s="80"/>
      <c r="D75" s="110"/>
      <c r="E75" s="60"/>
      <c r="F75" s="61"/>
      <c r="G75" s="61"/>
      <c r="H75" s="62"/>
      <c r="I75" s="105">
        <f t="shared" si="3"/>
        <v>0</v>
      </c>
      <c r="J75" s="52"/>
      <c r="K75" s="52"/>
      <c r="L75" s="93">
        <f t="shared" si="4"/>
        <v>0</v>
      </c>
      <c r="M75" s="67"/>
      <c r="N75" s="65"/>
      <c r="O75" s="39"/>
      <c r="P75" s="27"/>
      <c r="Q75" s="32"/>
      <c r="R75" s="35"/>
      <c r="S75" s="42"/>
      <c r="T75" s="26"/>
      <c r="U75" s="25"/>
      <c r="V75" s="35"/>
      <c r="W75" s="42"/>
      <c r="X75" s="26"/>
      <c r="Y75" s="32"/>
      <c r="Z75" s="38"/>
      <c r="AA75" s="42"/>
      <c r="AB75" s="26"/>
      <c r="AC75" s="27"/>
      <c r="AD75" s="31"/>
    </row>
    <row r="76" spans="1:30" s="54" customFormat="1" ht="25.5" customHeight="1" x14ac:dyDescent="0.2">
      <c r="A76" s="69"/>
      <c r="B76" s="70"/>
      <c r="C76" s="80"/>
      <c r="D76" s="110"/>
      <c r="E76" s="60"/>
      <c r="F76" s="61"/>
      <c r="G76" s="61"/>
      <c r="H76" s="62"/>
      <c r="I76" s="105">
        <f t="shared" si="3"/>
        <v>0</v>
      </c>
      <c r="J76" s="52"/>
      <c r="K76" s="52"/>
      <c r="L76" s="93">
        <f t="shared" si="4"/>
        <v>0</v>
      </c>
      <c r="M76" s="67"/>
      <c r="N76" s="65"/>
      <c r="O76" s="39"/>
      <c r="P76" s="27"/>
      <c r="Q76" s="32"/>
      <c r="R76" s="35"/>
      <c r="S76" s="42"/>
      <c r="T76" s="26"/>
      <c r="U76" s="25"/>
      <c r="V76" s="35"/>
      <c r="W76" s="42"/>
      <c r="X76" s="26"/>
      <c r="Y76" s="32"/>
      <c r="Z76" s="38"/>
      <c r="AA76" s="42"/>
      <c r="AB76" s="26"/>
      <c r="AC76" s="27"/>
      <c r="AD76" s="31"/>
    </row>
    <row r="77" spans="1:30" s="54" customFormat="1" ht="25.5" customHeight="1" x14ac:dyDescent="0.2">
      <c r="A77" s="69"/>
      <c r="B77" s="70"/>
      <c r="C77" s="80"/>
      <c r="D77" s="110"/>
      <c r="E77" s="60"/>
      <c r="F77" s="61"/>
      <c r="G77" s="61"/>
      <c r="H77" s="62"/>
      <c r="I77" s="105">
        <f t="shared" si="3"/>
        <v>0</v>
      </c>
      <c r="J77" s="52"/>
      <c r="K77" s="52"/>
      <c r="L77" s="93">
        <f t="shared" si="4"/>
        <v>0</v>
      </c>
      <c r="M77" s="67"/>
      <c r="N77" s="65"/>
      <c r="O77" s="39"/>
      <c r="P77" s="27"/>
      <c r="Q77" s="32"/>
      <c r="R77" s="35"/>
      <c r="S77" s="42"/>
      <c r="T77" s="26"/>
      <c r="U77" s="25"/>
      <c r="V77" s="35"/>
      <c r="W77" s="42"/>
      <c r="X77" s="26"/>
      <c r="Y77" s="32"/>
      <c r="Z77" s="38"/>
      <c r="AA77" s="42"/>
      <c r="AB77" s="26"/>
      <c r="AC77" s="27"/>
      <c r="AD77" s="31"/>
    </row>
    <row r="78" spans="1:30" s="54" customFormat="1" ht="25.5" customHeight="1" x14ac:dyDescent="0.2">
      <c r="A78" s="69"/>
      <c r="B78" s="70"/>
      <c r="C78" s="80"/>
      <c r="D78" s="110"/>
      <c r="E78" s="60"/>
      <c r="F78" s="61"/>
      <c r="G78" s="61"/>
      <c r="H78" s="62"/>
      <c r="I78" s="105">
        <f t="shared" si="3"/>
        <v>0</v>
      </c>
      <c r="J78" s="52"/>
      <c r="K78" s="52"/>
      <c r="L78" s="93">
        <f t="shared" si="4"/>
        <v>0</v>
      </c>
      <c r="M78" s="67"/>
      <c r="N78" s="65"/>
      <c r="O78" s="39"/>
      <c r="P78" s="27"/>
      <c r="Q78" s="32"/>
      <c r="R78" s="35"/>
      <c r="S78" s="42"/>
      <c r="T78" s="26"/>
      <c r="U78" s="25"/>
      <c r="V78" s="35"/>
      <c r="W78" s="42"/>
      <c r="X78" s="26"/>
      <c r="Y78" s="32"/>
      <c r="Z78" s="38"/>
      <c r="AA78" s="42"/>
      <c r="AB78" s="26"/>
      <c r="AC78" s="27"/>
      <c r="AD78" s="31"/>
    </row>
    <row r="79" spans="1:30" s="54" customFormat="1" ht="25.5" customHeight="1" x14ac:dyDescent="0.2">
      <c r="A79" s="69"/>
      <c r="B79" s="70"/>
      <c r="C79" s="80"/>
      <c r="D79" s="110"/>
      <c r="E79" s="60"/>
      <c r="F79" s="61"/>
      <c r="G79" s="61"/>
      <c r="H79" s="62"/>
      <c r="I79" s="105">
        <f t="shared" si="3"/>
        <v>0</v>
      </c>
      <c r="J79" s="52"/>
      <c r="K79" s="52"/>
      <c r="L79" s="93">
        <f t="shared" si="4"/>
        <v>0</v>
      </c>
      <c r="M79" s="67"/>
      <c r="N79" s="65"/>
      <c r="O79" s="39"/>
      <c r="P79" s="27"/>
      <c r="Q79" s="32"/>
      <c r="R79" s="35"/>
      <c r="S79" s="42"/>
      <c r="T79" s="26"/>
      <c r="U79" s="25"/>
      <c r="V79" s="35"/>
      <c r="W79" s="42"/>
      <c r="X79" s="26"/>
      <c r="Y79" s="32"/>
      <c r="Z79" s="38"/>
      <c r="AA79" s="42"/>
      <c r="AB79" s="26"/>
      <c r="AC79" s="27"/>
      <c r="AD79" s="31"/>
    </row>
    <row r="80" spans="1:30" s="54" customFormat="1" ht="25.5" customHeight="1" x14ac:dyDescent="0.2">
      <c r="A80" s="69"/>
      <c r="B80" s="70"/>
      <c r="C80" s="80"/>
      <c r="D80" s="110"/>
      <c r="E80" s="60"/>
      <c r="F80" s="61"/>
      <c r="G80" s="61"/>
      <c r="H80" s="62"/>
      <c r="I80" s="105">
        <f t="shared" si="3"/>
        <v>0</v>
      </c>
      <c r="J80" s="52"/>
      <c r="K80" s="52"/>
      <c r="L80" s="93">
        <f t="shared" si="4"/>
        <v>0</v>
      </c>
      <c r="M80" s="67"/>
      <c r="N80" s="65"/>
      <c r="O80" s="39"/>
      <c r="P80" s="27"/>
      <c r="Q80" s="32"/>
      <c r="R80" s="35"/>
      <c r="S80" s="42"/>
      <c r="T80" s="26"/>
      <c r="U80" s="25"/>
      <c r="V80" s="35"/>
      <c r="W80" s="42"/>
      <c r="X80" s="26"/>
      <c r="Y80" s="32"/>
      <c r="Z80" s="38"/>
      <c r="AA80" s="42"/>
      <c r="AB80" s="26"/>
      <c r="AC80" s="27"/>
      <c r="AD80" s="31"/>
    </row>
    <row r="81" spans="1:46" s="54" customFormat="1" ht="25.5" customHeight="1" x14ac:dyDescent="0.2">
      <c r="A81" s="69"/>
      <c r="B81" s="70"/>
      <c r="C81" s="80"/>
      <c r="D81" s="110"/>
      <c r="E81" s="60"/>
      <c r="F81" s="61"/>
      <c r="G81" s="61"/>
      <c r="H81" s="62"/>
      <c r="I81" s="105">
        <f t="shared" si="3"/>
        <v>0</v>
      </c>
      <c r="J81" s="52"/>
      <c r="K81" s="52"/>
      <c r="L81" s="93">
        <f t="shared" si="4"/>
        <v>0</v>
      </c>
      <c r="M81" s="67"/>
      <c r="N81" s="65"/>
      <c r="O81" s="39"/>
      <c r="P81" s="27"/>
      <c r="Q81" s="32"/>
      <c r="R81" s="35"/>
      <c r="S81" s="42"/>
      <c r="T81" s="26"/>
      <c r="U81" s="25"/>
      <c r="V81" s="35"/>
      <c r="W81" s="42"/>
      <c r="X81" s="26"/>
      <c r="Y81" s="32"/>
      <c r="Z81" s="38"/>
      <c r="AA81" s="42"/>
      <c r="AB81" s="26"/>
      <c r="AC81" s="27"/>
      <c r="AD81" s="31"/>
    </row>
    <row r="82" spans="1:46" s="54" customFormat="1" ht="25.5" customHeight="1" x14ac:dyDescent="0.2">
      <c r="A82" s="69"/>
      <c r="B82" s="70"/>
      <c r="C82" s="80"/>
      <c r="D82" s="110"/>
      <c r="E82" s="60"/>
      <c r="F82" s="61"/>
      <c r="G82" s="61"/>
      <c r="H82" s="62"/>
      <c r="I82" s="105">
        <f t="shared" si="3"/>
        <v>0</v>
      </c>
      <c r="J82" s="52"/>
      <c r="K82" s="52"/>
      <c r="L82" s="93">
        <f t="shared" si="4"/>
        <v>0</v>
      </c>
      <c r="M82" s="67"/>
      <c r="N82" s="65"/>
      <c r="O82" s="39"/>
      <c r="P82" s="27"/>
      <c r="Q82" s="32"/>
      <c r="R82" s="35"/>
      <c r="S82" s="42"/>
      <c r="T82" s="26"/>
      <c r="U82" s="25"/>
      <c r="V82" s="35"/>
      <c r="W82" s="42"/>
      <c r="X82" s="26"/>
      <c r="Y82" s="32"/>
      <c r="Z82" s="38"/>
      <c r="AA82" s="42"/>
      <c r="AB82" s="26"/>
      <c r="AC82" s="27"/>
      <c r="AD82" s="31"/>
    </row>
    <row r="83" spans="1:46" s="54" customFormat="1" ht="25.5" customHeight="1" x14ac:dyDescent="0.2">
      <c r="A83" s="69"/>
      <c r="B83" s="70"/>
      <c r="C83" s="80"/>
      <c r="D83" s="110"/>
      <c r="E83" s="60"/>
      <c r="F83" s="61"/>
      <c r="G83" s="61"/>
      <c r="H83" s="62"/>
      <c r="I83" s="105">
        <f t="shared" si="3"/>
        <v>0</v>
      </c>
      <c r="J83" s="52"/>
      <c r="K83" s="52"/>
      <c r="L83" s="93">
        <f t="shared" si="4"/>
        <v>0</v>
      </c>
      <c r="M83" s="67"/>
      <c r="N83" s="65"/>
      <c r="O83" s="39"/>
      <c r="P83" s="27"/>
      <c r="Q83" s="32"/>
      <c r="R83" s="35"/>
      <c r="S83" s="42"/>
      <c r="T83" s="26"/>
      <c r="U83" s="25"/>
      <c r="V83" s="35"/>
      <c r="W83" s="42"/>
      <c r="X83" s="26"/>
      <c r="Y83" s="32"/>
      <c r="Z83" s="38"/>
      <c r="AA83" s="42"/>
      <c r="AB83" s="26"/>
      <c r="AC83" s="27"/>
      <c r="AD83" s="31"/>
    </row>
    <row r="84" spans="1:46" s="54" customFormat="1" ht="25.5" customHeight="1" x14ac:dyDescent="0.2">
      <c r="A84" s="69"/>
      <c r="B84" s="70"/>
      <c r="C84" s="80"/>
      <c r="D84" s="110"/>
      <c r="E84" s="60"/>
      <c r="F84" s="61"/>
      <c r="G84" s="61"/>
      <c r="H84" s="62"/>
      <c r="I84" s="105">
        <f t="shared" si="3"/>
        <v>0</v>
      </c>
      <c r="J84" s="52"/>
      <c r="K84" s="52"/>
      <c r="L84" s="93">
        <f t="shared" si="4"/>
        <v>0</v>
      </c>
      <c r="M84" s="67"/>
      <c r="N84" s="65"/>
      <c r="O84" s="39"/>
      <c r="P84" s="27"/>
      <c r="Q84" s="32"/>
      <c r="R84" s="35"/>
      <c r="S84" s="42"/>
      <c r="T84" s="26"/>
      <c r="U84" s="25"/>
      <c r="V84" s="35"/>
      <c r="W84" s="42"/>
      <c r="X84" s="26"/>
      <c r="Y84" s="32"/>
      <c r="Z84" s="38"/>
      <c r="AA84" s="42"/>
      <c r="AB84" s="26"/>
      <c r="AC84" s="27"/>
      <c r="AD84" s="31"/>
    </row>
    <row r="85" spans="1:46" s="54" customFormat="1" ht="25.5" customHeight="1" x14ac:dyDescent="0.2">
      <c r="A85" s="69"/>
      <c r="B85" s="70"/>
      <c r="C85" s="80"/>
      <c r="D85" s="106"/>
      <c r="E85" s="60"/>
      <c r="F85" s="61"/>
      <c r="G85" s="61"/>
      <c r="H85" s="62"/>
      <c r="I85" s="105">
        <f t="shared" si="3"/>
        <v>0</v>
      </c>
      <c r="J85" s="52"/>
      <c r="K85" s="52"/>
      <c r="L85" s="93">
        <f t="shared" si="4"/>
        <v>0</v>
      </c>
      <c r="M85" s="67"/>
      <c r="N85" s="65"/>
      <c r="O85" s="39"/>
      <c r="P85" s="27"/>
      <c r="Q85" s="32"/>
      <c r="R85" s="35"/>
      <c r="S85" s="42"/>
      <c r="T85" s="26"/>
      <c r="U85" s="25"/>
      <c r="V85" s="35"/>
      <c r="W85" s="42"/>
      <c r="X85" s="26"/>
      <c r="Y85" s="32"/>
      <c r="Z85" s="38"/>
      <c r="AA85" s="42"/>
      <c r="AB85" s="26"/>
      <c r="AC85" s="27"/>
      <c r="AD85" s="31"/>
    </row>
    <row r="86" spans="1:46" s="54" customFormat="1" ht="25.5" customHeight="1" x14ac:dyDescent="0.2">
      <c r="A86" s="69"/>
      <c r="B86" s="70"/>
      <c r="C86" s="80"/>
      <c r="D86" s="106"/>
      <c r="E86" s="60"/>
      <c r="F86" s="61"/>
      <c r="G86" s="61"/>
      <c r="H86" s="62"/>
      <c r="I86" s="105">
        <f t="shared" si="3"/>
        <v>0</v>
      </c>
      <c r="J86" s="52"/>
      <c r="K86" s="52"/>
      <c r="L86" s="93">
        <f t="shared" si="4"/>
        <v>0</v>
      </c>
      <c r="M86" s="67"/>
      <c r="N86" s="65"/>
      <c r="O86" s="39"/>
      <c r="P86" s="27"/>
      <c r="Q86" s="32"/>
      <c r="R86" s="35"/>
      <c r="S86" s="42"/>
      <c r="T86" s="26"/>
      <c r="U86" s="25"/>
      <c r="V86" s="35"/>
      <c r="W86" s="42"/>
      <c r="X86" s="26"/>
      <c r="Y86" s="32"/>
      <c r="Z86" s="38"/>
      <c r="AA86" s="42"/>
      <c r="AB86" s="26"/>
      <c r="AC86" s="27"/>
      <c r="AD86" s="31"/>
    </row>
    <row r="87" spans="1:46" s="54" customFormat="1" ht="25.5" customHeight="1" x14ac:dyDescent="0.2">
      <c r="A87" s="69"/>
      <c r="B87" s="70"/>
      <c r="C87" s="80"/>
      <c r="D87" s="106"/>
      <c r="E87" s="60"/>
      <c r="F87" s="61"/>
      <c r="G87" s="61"/>
      <c r="H87" s="62"/>
      <c r="I87" s="105">
        <f t="shared" si="3"/>
        <v>0</v>
      </c>
      <c r="J87" s="52"/>
      <c r="K87" s="52"/>
      <c r="L87" s="93">
        <f t="shared" si="4"/>
        <v>0</v>
      </c>
      <c r="M87" s="67"/>
      <c r="N87" s="65"/>
      <c r="O87" s="39"/>
      <c r="P87" s="27"/>
      <c r="Q87" s="32"/>
      <c r="R87" s="35"/>
      <c r="S87" s="42"/>
      <c r="T87" s="26"/>
      <c r="U87" s="25"/>
      <c r="V87" s="35"/>
      <c r="W87" s="42"/>
      <c r="X87" s="26"/>
      <c r="Y87" s="32"/>
      <c r="Z87" s="38"/>
      <c r="AA87" s="42"/>
      <c r="AB87" s="26"/>
      <c r="AC87" s="27"/>
      <c r="AD87" s="31"/>
    </row>
    <row r="88" spans="1:46" s="54" customFormat="1" ht="25.5" customHeight="1" x14ac:dyDescent="0.2">
      <c r="A88" s="69"/>
      <c r="B88" s="70"/>
      <c r="C88" s="80"/>
      <c r="D88" s="106"/>
      <c r="E88" s="60"/>
      <c r="F88" s="61"/>
      <c r="G88" s="61"/>
      <c r="H88" s="62"/>
      <c r="I88" s="105">
        <f t="shared" si="3"/>
        <v>0</v>
      </c>
      <c r="J88" s="52"/>
      <c r="K88" s="52"/>
      <c r="L88" s="93">
        <f t="shared" si="4"/>
        <v>0</v>
      </c>
      <c r="M88" s="67"/>
      <c r="N88" s="65"/>
      <c r="O88" s="39"/>
      <c r="P88" s="27"/>
      <c r="Q88" s="32"/>
      <c r="R88" s="35"/>
      <c r="S88" s="42"/>
      <c r="T88" s="26"/>
      <c r="U88" s="25"/>
      <c r="V88" s="35"/>
      <c r="W88" s="42"/>
      <c r="X88" s="26"/>
      <c r="Y88" s="32"/>
      <c r="Z88" s="38"/>
      <c r="AA88" s="42"/>
      <c r="AB88" s="26"/>
      <c r="AC88" s="27"/>
      <c r="AD88" s="31"/>
    </row>
    <row r="89" spans="1:46" s="54" customFormat="1" ht="25.5" customHeight="1" x14ac:dyDescent="0.2">
      <c r="A89" s="69"/>
      <c r="B89" s="70"/>
      <c r="C89" s="80"/>
      <c r="D89" s="106"/>
      <c r="E89" s="60"/>
      <c r="F89" s="61"/>
      <c r="G89" s="61"/>
      <c r="H89" s="62"/>
      <c r="I89" s="105">
        <f t="shared" si="3"/>
        <v>0</v>
      </c>
      <c r="J89" s="52"/>
      <c r="K89" s="52"/>
      <c r="L89" s="93">
        <f t="shared" si="4"/>
        <v>0</v>
      </c>
      <c r="M89" s="67"/>
      <c r="N89" s="65"/>
      <c r="O89" s="39"/>
      <c r="P89" s="27"/>
      <c r="Q89" s="32"/>
      <c r="R89" s="35"/>
      <c r="S89" s="42"/>
      <c r="T89" s="26"/>
      <c r="U89" s="25"/>
      <c r="V89" s="35"/>
      <c r="W89" s="42"/>
      <c r="X89" s="26"/>
      <c r="Y89" s="32"/>
      <c r="Z89" s="38"/>
      <c r="AA89" s="42"/>
      <c r="AB89" s="26"/>
      <c r="AC89" s="27"/>
      <c r="AD89" s="31"/>
    </row>
    <row r="90" spans="1:46" s="54" customFormat="1" ht="25.5" customHeight="1" x14ac:dyDescent="0.2">
      <c r="A90" s="69"/>
      <c r="B90" s="70"/>
      <c r="C90" s="80"/>
      <c r="D90" s="106"/>
      <c r="E90" s="60"/>
      <c r="F90" s="61"/>
      <c r="G90" s="61"/>
      <c r="H90" s="62"/>
      <c r="I90" s="105">
        <f t="shared" si="3"/>
        <v>0</v>
      </c>
      <c r="J90" s="52"/>
      <c r="K90" s="52"/>
      <c r="L90" s="93">
        <f t="shared" si="4"/>
        <v>0</v>
      </c>
      <c r="M90" s="67"/>
      <c r="N90" s="65"/>
      <c r="O90" s="39"/>
      <c r="P90" s="27"/>
      <c r="Q90" s="32"/>
      <c r="R90" s="35"/>
      <c r="S90" s="42"/>
      <c r="T90" s="26"/>
      <c r="U90" s="25"/>
      <c r="V90" s="35"/>
      <c r="W90" s="42"/>
      <c r="X90" s="26"/>
      <c r="Y90" s="32"/>
      <c r="Z90" s="38"/>
      <c r="AA90" s="42"/>
      <c r="AB90" s="26"/>
      <c r="AC90" s="27"/>
      <c r="AD90" s="31"/>
    </row>
    <row r="91" spans="1:46" s="54" customFormat="1" ht="25.5" customHeight="1" x14ac:dyDescent="0.2">
      <c r="A91" s="69"/>
      <c r="B91" s="70"/>
      <c r="C91" s="80"/>
      <c r="D91" s="110"/>
      <c r="E91" s="60"/>
      <c r="F91" s="61"/>
      <c r="G91" s="61"/>
      <c r="H91" s="62"/>
      <c r="I91" s="105">
        <f t="shared" si="3"/>
        <v>0</v>
      </c>
      <c r="J91" s="52"/>
      <c r="K91" s="52"/>
      <c r="L91" s="93">
        <f t="shared" si="4"/>
        <v>0</v>
      </c>
      <c r="M91" s="67"/>
      <c r="N91" s="65"/>
      <c r="O91" s="39"/>
      <c r="P91" s="27"/>
      <c r="Q91" s="32"/>
      <c r="R91" s="35"/>
      <c r="S91" s="42"/>
      <c r="T91" s="26"/>
      <c r="U91" s="25"/>
      <c r="V91" s="35"/>
      <c r="W91" s="42"/>
      <c r="X91" s="26"/>
      <c r="Y91" s="32"/>
      <c r="Z91" s="38"/>
      <c r="AA91" s="42"/>
      <c r="AB91" s="26"/>
      <c r="AC91" s="27"/>
      <c r="AD91" s="31"/>
    </row>
    <row r="92" spans="1:46" s="54" customFormat="1" ht="25.5" customHeight="1" thickBot="1" x14ac:dyDescent="0.25">
      <c r="A92" s="69"/>
      <c r="B92" s="70"/>
      <c r="C92" s="80"/>
      <c r="D92" s="112"/>
      <c r="E92" s="60"/>
      <c r="F92" s="61"/>
      <c r="G92" s="61"/>
      <c r="H92" s="62"/>
      <c r="I92" s="105">
        <f t="shared" si="3"/>
        <v>0</v>
      </c>
      <c r="J92" s="52"/>
      <c r="K92" s="52"/>
      <c r="L92" s="93">
        <f t="shared" si="4"/>
        <v>0</v>
      </c>
      <c r="M92" s="67"/>
      <c r="N92" s="65"/>
      <c r="O92" s="39"/>
      <c r="P92" s="27"/>
      <c r="Q92" s="32"/>
      <c r="R92" s="35"/>
      <c r="S92" s="42"/>
      <c r="T92" s="26"/>
      <c r="U92" s="25"/>
      <c r="V92" s="35"/>
      <c r="W92" s="42"/>
      <c r="X92" s="26"/>
      <c r="Y92" s="32"/>
      <c r="Z92" s="38"/>
      <c r="AA92" s="42"/>
      <c r="AB92" s="26"/>
      <c r="AC92" s="27"/>
      <c r="AD92" s="31"/>
    </row>
    <row r="93" spans="1:46" s="55" customFormat="1" ht="23.1" customHeight="1" thickBot="1" x14ac:dyDescent="0.3">
      <c r="A93" s="71"/>
      <c r="B93" s="72"/>
      <c r="C93" s="81"/>
      <c r="D93" s="815" t="s">
        <v>1</v>
      </c>
      <c r="E93" s="816"/>
      <c r="F93" s="816"/>
      <c r="G93" s="816"/>
      <c r="H93" s="817"/>
      <c r="I93" s="94">
        <f t="shared" ref="I93:AD93" si="5">SUM(I56:I92)+I44</f>
        <v>0</v>
      </c>
      <c r="J93" s="96">
        <f t="shared" si="5"/>
        <v>0</v>
      </c>
      <c r="K93" s="97">
        <f t="shared" si="5"/>
        <v>0</v>
      </c>
      <c r="L93" s="95">
        <f t="shared" si="5"/>
        <v>0</v>
      </c>
      <c r="M93" s="98">
        <f t="shared" si="5"/>
        <v>0</v>
      </c>
      <c r="N93" s="99">
        <f t="shared" si="5"/>
        <v>0</v>
      </c>
      <c r="O93" s="99">
        <f t="shared" si="5"/>
        <v>0</v>
      </c>
      <c r="P93" s="100">
        <f t="shared" si="5"/>
        <v>0</v>
      </c>
      <c r="Q93" s="97">
        <f t="shared" si="5"/>
        <v>0</v>
      </c>
      <c r="R93" s="101">
        <f t="shared" si="5"/>
        <v>0</v>
      </c>
      <c r="S93" s="102">
        <f t="shared" si="5"/>
        <v>0</v>
      </c>
      <c r="T93" s="100">
        <f t="shared" si="5"/>
        <v>0</v>
      </c>
      <c r="U93" s="97">
        <f t="shared" si="5"/>
        <v>0</v>
      </c>
      <c r="V93" s="101">
        <f t="shared" si="5"/>
        <v>0</v>
      </c>
      <c r="W93" s="102">
        <f t="shared" si="5"/>
        <v>0</v>
      </c>
      <c r="X93" s="100">
        <f t="shared" si="5"/>
        <v>0</v>
      </c>
      <c r="Y93" s="97">
        <f t="shared" si="5"/>
        <v>0</v>
      </c>
      <c r="Z93" s="101">
        <f t="shared" si="5"/>
        <v>0</v>
      </c>
      <c r="AA93" s="102">
        <f t="shared" si="5"/>
        <v>0</v>
      </c>
      <c r="AB93" s="100">
        <f t="shared" si="5"/>
        <v>0</v>
      </c>
      <c r="AC93" s="97">
        <f t="shared" si="5"/>
        <v>0</v>
      </c>
      <c r="AD93" s="104">
        <f t="shared" si="5"/>
        <v>0</v>
      </c>
    </row>
    <row r="94" spans="1:46" s="55" customFormat="1" ht="7.5" customHeight="1" thickBot="1" x14ac:dyDescent="0.3">
      <c r="A94" s="76"/>
      <c r="B94" s="76"/>
      <c r="C94" s="76"/>
      <c r="D94" s="82"/>
      <c r="E94" s="82"/>
      <c r="F94" s="82"/>
      <c r="G94" s="82"/>
      <c r="H94" s="82"/>
      <c r="I94" s="90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91"/>
      <c r="AA94" s="91"/>
      <c r="AB94" s="91"/>
      <c r="AC94" s="91"/>
      <c r="AD94" s="91"/>
    </row>
    <row r="95" spans="1:46" s="3" customFormat="1" ht="15.95" customHeight="1" x14ac:dyDescent="0.25">
      <c r="A95" s="76"/>
      <c r="B95" s="76"/>
      <c r="C95" s="76"/>
      <c r="D95" s="24" t="s">
        <v>26</v>
      </c>
      <c r="E95" s="84"/>
      <c r="F95" s="84"/>
      <c r="G95" s="84"/>
      <c r="H95" s="84"/>
      <c r="I95" s="9" t="s">
        <v>17</v>
      </c>
      <c r="J95" s="89" t="s">
        <v>53</v>
      </c>
      <c r="K95" s="16" t="s">
        <v>27</v>
      </c>
      <c r="L95" s="16"/>
      <c r="M95" s="16" t="s">
        <v>58</v>
      </c>
      <c r="N95" s="89"/>
      <c r="O95" s="89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755"/>
      <c r="AA95" s="708"/>
      <c r="AB95" s="708"/>
      <c r="AC95" s="756"/>
      <c r="AD95" s="417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</row>
    <row r="96" spans="1:46" s="3" customFormat="1" ht="15.95" customHeight="1" x14ac:dyDescent="0.25">
      <c r="A96" s="757"/>
      <c r="B96" s="757"/>
      <c r="C96" s="757"/>
      <c r="D96" s="12"/>
      <c r="E96" s="85"/>
      <c r="F96" s="85"/>
      <c r="G96" s="85"/>
      <c r="H96" s="85"/>
      <c r="I96" s="11" t="s">
        <v>18</v>
      </c>
      <c r="J96" s="19" t="s">
        <v>53</v>
      </c>
      <c r="K96" s="17" t="s">
        <v>28</v>
      </c>
      <c r="L96" s="17"/>
      <c r="M96" s="17" t="s">
        <v>57</v>
      </c>
      <c r="N96" s="19"/>
      <c r="O96" s="19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758"/>
      <c r="AA96" s="756"/>
      <c r="AB96" s="756"/>
      <c r="AC96" s="756"/>
      <c r="AD96" s="417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</row>
    <row r="97" spans="1:46" s="2" customFormat="1" ht="15.95" customHeight="1" x14ac:dyDescent="0.25">
      <c r="A97" s="73"/>
      <c r="B97" s="74"/>
      <c r="C97" s="75"/>
      <c r="D97" s="86"/>
      <c r="E97" s="63"/>
      <c r="F97" s="63"/>
      <c r="G97" s="63"/>
      <c r="H97" s="63"/>
      <c r="I97" s="11" t="s">
        <v>19</v>
      </c>
      <c r="J97" s="19" t="s">
        <v>53</v>
      </c>
      <c r="K97" s="20" t="s">
        <v>658</v>
      </c>
      <c r="L97" s="17"/>
      <c r="M97" s="19"/>
      <c r="N97" s="19"/>
      <c r="O97" s="19"/>
      <c r="P97" s="20"/>
      <c r="Q97" s="85"/>
      <c r="R97" s="85"/>
      <c r="S97" s="85"/>
      <c r="T97" s="85"/>
      <c r="U97" s="85"/>
      <c r="V97" s="85"/>
      <c r="W97" s="85"/>
      <c r="X97" s="85"/>
      <c r="Y97" s="85"/>
      <c r="Z97" s="87"/>
      <c r="AA97" s="8"/>
      <c r="AB97" s="8"/>
      <c r="AD97" s="41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</row>
    <row r="98" spans="1:46" s="2" customFormat="1" ht="15.95" customHeight="1" thickBot="1" x14ac:dyDescent="0.3">
      <c r="A98" s="3"/>
      <c r="B98" s="74"/>
      <c r="C98" s="75"/>
      <c r="D98" s="88"/>
      <c r="E98" s="56"/>
      <c r="F98" s="56"/>
      <c r="G98" s="56"/>
      <c r="H98" s="56"/>
      <c r="I98" s="10" t="s">
        <v>20</v>
      </c>
      <c r="J98" s="21" t="s">
        <v>53</v>
      </c>
      <c r="K98" s="22" t="s">
        <v>659</v>
      </c>
      <c r="L98" s="23"/>
      <c r="M98" s="21"/>
      <c r="N98" s="21"/>
      <c r="O98" s="21"/>
      <c r="P98" s="22"/>
      <c r="Q98" s="45"/>
      <c r="R98" s="45"/>
      <c r="S98" s="45"/>
      <c r="T98" s="45"/>
      <c r="U98" s="45"/>
      <c r="V98" s="45"/>
      <c r="W98" s="45"/>
      <c r="X98" s="45"/>
      <c r="Y98" s="45"/>
      <c r="Z98" s="13"/>
      <c r="AD98" s="417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</row>
    <row r="99" spans="1:46" ht="15.75" customHeight="1" x14ac:dyDescent="0.25">
      <c r="AD99" s="115" t="s">
        <v>61</v>
      </c>
    </row>
    <row r="100" spans="1:46" ht="24.75" customHeight="1" x14ac:dyDescent="0.25">
      <c r="A100" s="5"/>
      <c r="D100" s="113" t="s">
        <v>59</v>
      </c>
      <c r="E100" s="114" t="s">
        <v>60</v>
      </c>
      <c r="F100" s="115"/>
      <c r="G100" s="115"/>
      <c r="H100" s="115"/>
      <c r="I100" s="115"/>
      <c r="J100" s="115"/>
      <c r="K100" s="115"/>
      <c r="L100" s="115"/>
      <c r="M100" s="14"/>
      <c r="N100" s="14"/>
      <c r="O100" s="14"/>
      <c r="P100" s="14"/>
      <c r="Q100" s="1"/>
      <c r="AD100" s="4" t="s">
        <v>30</v>
      </c>
    </row>
    <row r="101" spans="1:46" ht="15" customHeight="1" thickBot="1" x14ac:dyDescent="0.25">
      <c r="A101" s="787" t="s">
        <v>52</v>
      </c>
      <c r="B101" s="788"/>
      <c r="C101" s="789"/>
      <c r="I101" s="6" t="s">
        <v>2</v>
      </c>
      <c r="J101" s="6" t="s">
        <v>3</v>
      </c>
      <c r="K101" s="6" t="s">
        <v>4</v>
      </c>
      <c r="L101" s="6" t="s">
        <v>5</v>
      </c>
      <c r="M101" s="6" t="s">
        <v>6</v>
      </c>
      <c r="N101" s="6" t="s">
        <v>7</v>
      </c>
      <c r="O101" s="6" t="s">
        <v>8</v>
      </c>
      <c r="P101" s="7" t="s">
        <v>9</v>
      </c>
      <c r="Q101" s="7" t="s">
        <v>10</v>
      </c>
      <c r="R101" s="7" t="s">
        <v>11</v>
      </c>
      <c r="S101" s="7" t="s">
        <v>12</v>
      </c>
      <c r="T101" s="7" t="s">
        <v>13</v>
      </c>
      <c r="U101" s="7" t="s">
        <v>16</v>
      </c>
      <c r="V101" s="7" t="s">
        <v>21</v>
      </c>
      <c r="W101" s="7" t="s">
        <v>29</v>
      </c>
      <c r="X101" s="7" t="s">
        <v>35</v>
      </c>
      <c r="Y101" s="7" t="s">
        <v>36</v>
      </c>
      <c r="Z101" s="7" t="s">
        <v>37</v>
      </c>
      <c r="AA101" s="7" t="s">
        <v>38</v>
      </c>
      <c r="AB101" s="6" t="s">
        <v>39</v>
      </c>
      <c r="AC101" s="6" t="s">
        <v>43</v>
      </c>
      <c r="AD101" s="6" t="s">
        <v>54</v>
      </c>
    </row>
    <row r="102" spans="1:46" ht="15.75" customHeight="1" thickBot="1" x14ac:dyDescent="0.25">
      <c r="A102" s="790"/>
      <c r="B102" s="791"/>
      <c r="C102" s="792"/>
      <c r="D102" s="806" t="s">
        <v>0</v>
      </c>
      <c r="E102" s="821" t="s">
        <v>44</v>
      </c>
      <c r="F102" s="823" t="s">
        <v>45</v>
      </c>
      <c r="G102" s="825" t="s">
        <v>46</v>
      </c>
      <c r="H102" s="826"/>
      <c r="I102" s="803" t="s">
        <v>32</v>
      </c>
      <c r="J102" s="51" t="s">
        <v>42</v>
      </c>
      <c r="K102" s="51" t="s">
        <v>15</v>
      </c>
      <c r="L102" s="92" t="s">
        <v>14</v>
      </c>
      <c r="M102" s="838" t="s">
        <v>161</v>
      </c>
      <c r="N102" s="839"/>
      <c r="O102" s="839"/>
      <c r="P102" s="839"/>
      <c r="Q102" s="840"/>
      <c r="R102" s="846" t="s">
        <v>41</v>
      </c>
      <c r="S102" s="847"/>
      <c r="T102" s="847"/>
      <c r="U102" s="847"/>
      <c r="V102" s="847"/>
      <c r="W102" s="847"/>
      <c r="X102" s="847"/>
      <c r="Y102" s="847"/>
      <c r="Z102" s="847"/>
      <c r="AA102" s="847"/>
      <c r="AB102" s="847"/>
      <c r="AC102" s="847"/>
      <c r="AD102" s="764" t="s">
        <v>168</v>
      </c>
    </row>
    <row r="103" spans="1:46" ht="15.75" customHeight="1" x14ac:dyDescent="0.2">
      <c r="A103" s="793" t="s">
        <v>49</v>
      </c>
      <c r="B103" s="795" t="s">
        <v>50</v>
      </c>
      <c r="C103" s="797" t="s">
        <v>51</v>
      </c>
      <c r="D103" s="807"/>
      <c r="E103" s="822"/>
      <c r="F103" s="824"/>
      <c r="G103" s="827" t="s">
        <v>47</v>
      </c>
      <c r="H103" s="809" t="s">
        <v>48</v>
      </c>
      <c r="I103" s="804"/>
      <c r="J103" s="799" t="s">
        <v>164</v>
      </c>
      <c r="K103" s="799" t="s">
        <v>165</v>
      </c>
      <c r="L103" s="848" t="s">
        <v>166</v>
      </c>
      <c r="M103" s="841" t="s">
        <v>167</v>
      </c>
      <c r="N103" s="836" t="s">
        <v>55</v>
      </c>
      <c r="O103" s="836" t="s">
        <v>56</v>
      </c>
      <c r="P103" s="779" t="s">
        <v>24</v>
      </c>
      <c r="Q103" s="781" t="s">
        <v>25</v>
      </c>
      <c r="R103" s="850" t="s">
        <v>23</v>
      </c>
      <c r="S103" s="844"/>
      <c r="T103" s="844"/>
      <c r="U103" s="851"/>
      <c r="V103" s="850" t="s">
        <v>40</v>
      </c>
      <c r="W103" s="844"/>
      <c r="X103" s="844"/>
      <c r="Y103" s="852"/>
      <c r="Z103" s="844" t="s">
        <v>162</v>
      </c>
      <c r="AA103" s="844"/>
      <c r="AB103" s="844"/>
      <c r="AC103" s="845"/>
      <c r="AD103" s="801"/>
    </row>
    <row r="104" spans="1:46" ht="39" customHeight="1" thickBot="1" x14ac:dyDescent="0.25">
      <c r="A104" s="794"/>
      <c r="B104" s="796"/>
      <c r="C104" s="798"/>
      <c r="D104" s="808"/>
      <c r="E104" s="831"/>
      <c r="F104" s="832"/>
      <c r="G104" s="833"/>
      <c r="H104" s="829"/>
      <c r="I104" s="805"/>
      <c r="J104" s="800"/>
      <c r="K104" s="800"/>
      <c r="L104" s="849"/>
      <c r="M104" s="842"/>
      <c r="N104" s="843"/>
      <c r="O104" s="837"/>
      <c r="P104" s="780"/>
      <c r="Q104" s="782"/>
      <c r="R104" s="33" t="s">
        <v>22</v>
      </c>
      <c r="S104" s="40" t="s">
        <v>31</v>
      </c>
      <c r="T104" s="50" t="s">
        <v>33</v>
      </c>
      <c r="U104" s="15" t="s">
        <v>34</v>
      </c>
      <c r="V104" s="36" t="s">
        <v>22</v>
      </c>
      <c r="W104" s="43" t="s">
        <v>31</v>
      </c>
      <c r="X104" s="50" t="s">
        <v>33</v>
      </c>
      <c r="Y104" s="15" t="s">
        <v>34</v>
      </c>
      <c r="Z104" s="36" t="s">
        <v>22</v>
      </c>
      <c r="AA104" s="43" t="s">
        <v>31</v>
      </c>
      <c r="AB104" s="50" t="s">
        <v>33</v>
      </c>
      <c r="AC104" s="15" t="s">
        <v>34</v>
      </c>
      <c r="AD104" s="802"/>
    </row>
    <row r="105" spans="1:46" s="53" customFormat="1" ht="25.5" customHeight="1" x14ac:dyDescent="0.2">
      <c r="A105" s="77"/>
      <c r="B105" s="78"/>
      <c r="C105" s="79"/>
      <c r="D105" s="109"/>
      <c r="E105" s="57"/>
      <c r="F105" s="58"/>
      <c r="G105" s="58"/>
      <c r="H105" s="59"/>
      <c r="I105" s="44">
        <f t="shared" ref="I105:I141" si="6">J105+K105+L105+R105+S105+T105+U105+V105+W105+X105+Y105+Z105+AA105+AB105+AC105+AD105</f>
        <v>0</v>
      </c>
      <c r="J105" s="52"/>
      <c r="K105" s="52"/>
      <c r="L105" s="93">
        <f t="shared" ref="L105:L141" si="7">M105+N105+O105+P105+Q105</f>
        <v>0</v>
      </c>
      <c r="M105" s="66"/>
      <c r="N105" s="64"/>
      <c r="O105" s="46"/>
      <c r="P105" s="47"/>
      <c r="Q105" s="48"/>
      <c r="R105" s="34"/>
      <c r="S105" s="41"/>
      <c r="T105" s="49"/>
      <c r="U105" s="28"/>
      <c r="V105" s="34"/>
      <c r="W105" s="41"/>
      <c r="X105" s="49"/>
      <c r="Y105" s="29"/>
      <c r="Z105" s="37"/>
      <c r="AA105" s="41"/>
      <c r="AB105" s="49"/>
      <c r="AC105" s="30"/>
      <c r="AD105" s="31"/>
    </row>
    <row r="106" spans="1:46" s="54" customFormat="1" ht="25.5" customHeight="1" x14ac:dyDescent="0.2">
      <c r="A106" s="69"/>
      <c r="B106" s="70"/>
      <c r="C106" s="80"/>
      <c r="D106" s="108"/>
      <c r="E106" s="60"/>
      <c r="F106" s="61"/>
      <c r="G106" s="61"/>
      <c r="H106" s="62"/>
      <c r="I106" s="105">
        <f t="shared" si="6"/>
        <v>0</v>
      </c>
      <c r="J106" s="52"/>
      <c r="K106" s="52"/>
      <c r="L106" s="93">
        <f t="shared" si="7"/>
        <v>0</v>
      </c>
      <c r="M106" s="67"/>
      <c r="N106" s="65"/>
      <c r="O106" s="39"/>
      <c r="P106" s="27"/>
      <c r="Q106" s="32"/>
      <c r="R106" s="35"/>
      <c r="S106" s="42"/>
      <c r="T106" s="26"/>
      <c r="U106" s="25"/>
      <c r="V106" s="35"/>
      <c r="W106" s="42"/>
      <c r="X106" s="26"/>
      <c r="Y106" s="32"/>
      <c r="Z106" s="38"/>
      <c r="AA106" s="42"/>
      <c r="AB106" s="26"/>
      <c r="AC106" s="27"/>
      <c r="AD106" s="31"/>
    </row>
    <row r="107" spans="1:46" s="54" customFormat="1" ht="25.5" customHeight="1" x14ac:dyDescent="0.2">
      <c r="A107" s="69"/>
      <c r="B107" s="70"/>
      <c r="C107" s="80"/>
      <c r="D107" s="107"/>
      <c r="E107" s="60"/>
      <c r="F107" s="61"/>
      <c r="G107" s="61"/>
      <c r="H107" s="62"/>
      <c r="I107" s="105">
        <f t="shared" si="6"/>
        <v>0</v>
      </c>
      <c r="J107" s="52"/>
      <c r="K107" s="52"/>
      <c r="L107" s="93">
        <f t="shared" si="7"/>
        <v>0</v>
      </c>
      <c r="M107" s="67"/>
      <c r="N107" s="65"/>
      <c r="O107" s="39"/>
      <c r="P107" s="27"/>
      <c r="Q107" s="32"/>
      <c r="R107" s="35"/>
      <c r="S107" s="42"/>
      <c r="T107" s="26"/>
      <c r="U107" s="25"/>
      <c r="V107" s="35"/>
      <c r="W107" s="42"/>
      <c r="X107" s="26"/>
      <c r="Y107" s="32"/>
      <c r="Z107" s="38"/>
      <c r="AA107" s="42"/>
      <c r="AB107" s="26"/>
      <c r="AC107" s="27"/>
      <c r="AD107" s="31"/>
    </row>
    <row r="108" spans="1:46" s="54" customFormat="1" ht="25.5" customHeight="1" x14ac:dyDescent="0.2">
      <c r="A108" s="69"/>
      <c r="B108" s="70"/>
      <c r="C108" s="80"/>
      <c r="D108" s="108"/>
      <c r="E108" s="60"/>
      <c r="F108" s="61"/>
      <c r="G108" s="61"/>
      <c r="H108" s="62"/>
      <c r="I108" s="105">
        <f t="shared" si="6"/>
        <v>0</v>
      </c>
      <c r="J108" s="52"/>
      <c r="K108" s="52"/>
      <c r="L108" s="93">
        <f t="shared" si="7"/>
        <v>0</v>
      </c>
      <c r="M108" s="67"/>
      <c r="N108" s="65"/>
      <c r="O108" s="39"/>
      <c r="P108" s="27"/>
      <c r="Q108" s="32"/>
      <c r="R108" s="35"/>
      <c r="S108" s="42"/>
      <c r="T108" s="26"/>
      <c r="U108" s="25"/>
      <c r="V108" s="35"/>
      <c r="W108" s="42"/>
      <c r="X108" s="26"/>
      <c r="Y108" s="32"/>
      <c r="Z108" s="38"/>
      <c r="AA108" s="42"/>
      <c r="AB108" s="26"/>
      <c r="AC108" s="27"/>
      <c r="AD108" s="31"/>
    </row>
    <row r="109" spans="1:46" s="54" customFormat="1" ht="25.5" customHeight="1" x14ac:dyDescent="0.2">
      <c r="A109" s="69"/>
      <c r="B109" s="70"/>
      <c r="C109" s="80"/>
      <c r="D109" s="110"/>
      <c r="E109" s="60"/>
      <c r="F109" s="61"/>
      <c r="G109" s="61"/>
      <c r="H109" s="62"/>
      <c r="I109" s="105">
        <f t="shared" si="6"/>
        <v>0</v>
      </c>
      <c r="J109" s="52"/>
      <c r="K109" s="52"/>
      <c r="L109" s="93">
        <f t="shared" si="7"/>
        <v>0</v>
      </c>
      <c r="M109" s="67"/>
      <c r="N109" s="65"/>
      <c r="O109" s="39"/>
      <c r="P109" s="27"/>
      <c r="Q109" s="32"/>
      <c r="R109" s="35"/>
      <c r="S109" s="42"/>
      <c r="T109" s="26"/>
      <c r="U109" s="25"/>
      <c r="V109" s="35"/>
      <c r="W109" s="42"/>
      <c r="X109" s="26"/>
      <c r="Y109" s="32"/>
      <c r="Z109" s="38"/>
      <c r="AA109" s="42"/>
      <c r="AB109" s="26"/>
      <c r="AC109" s="27"/>
      <c r="AD109" s="31"/>
    </row>
    <row r="110" spans="1:46" s="54" customFormat="1" ht="25.5" customHeight="1" x14ac:dyDescent="0.2">
      <c r="A110" s="69"/>
      <c r="B110" s="70"/>
      <c r="C110" s="80"/>
      <c r="D110" s="110"/>
      <c r="E110" s="60"/>
      <c r="F110" s="61"/>
      <c r="G110" s="61"/>
      <c r="H110" s="62"/>
      <c r="I110" s="105">
        <f t="shared" si="6"/>
        <v>0</v>
      </c>
      <c r="J110" s="52"/>
      <c r="K110" s="52"/>
      <c r="L110" s="93">
        <f t="shared" si="7"/>
        <v>0</v>
      </c>
      <c r="M110" s="67"/>
      <c r="N110" s="65"/>
      <c r="O110" s="39"/>
      <c r="P110" s="27"/>
      <c r="Q110" s="32"/>
      <c r="R110" s="35"/>
      <c r="S110" s="42"/>
      <c r="T110" s="26"/>
      <c r="U110" s="25"/>
      <c r="V110" s="35"/>
      <c r="W110" s="42"/>
      <c r="X110" s="26"/>
      <c r="Y110" s="32"/>
      <c r="Z110" s="38"/>
      <c r="AA110" s="42"/>
      <c r="AB110" s="26"/>
      <c r="AC110" s="27"/>
      <c r="AD110" s="31"/>
    </row>
    <row r="111" spans="1:46" s="54" customFormat="1" ht="25.5" customHeight="1" x14ac:dyDescent="0.2">
      <c r="A111" s="69"/>
      <c r="B111" s="70"/>
      <c r="C111" s="80"/>
      <c r="D111" s="110"/>
      <c r="E111" s="60"/>
      <c r="F111" s="61"/>
      <c r="G111" s="61"/>
      <c r="H111" s="62"/>
      <c r="I111" s="105">
        <f t="shared" si="6"/>
        <v>0</v>
      </c>
      <c r="J111" s="52"/>
      <c r="K111" s="52"/>
      <c r="L111" s="93">
        <f t="shared" si="7"/>
        <v>0</v>
      </c>
      <c r="M111" s="67"/>
      <c r="N111" s="65"/>
      <c r="O111" s="39"/>
      <c r="P111" s="27"/>
      <c r="Q111" s="32"/>
      <c r="R111" s="35"/>
      <c r="S111" s="42"/>
      <c r="T111" s="26"/>
      <c r="U111" s="25"/>
      <c r="V111" s="35"/>
      <c r="W111" s="42"/>
      <c r="X111" s="26"/>
      <c r="Y111" s="32"/>
      <c r="Z111" s="38"/>
      <c r="AA111" s="42"/>
      <c r="AB111" s="26"/>
      <c r="AC111" s="27"/>
      <c r="AD111" s="31"/>
    </row>
    <row r="112" spans="1:46" s="54" customFormat="1" ht="25.5" customHeight="1" x14ac:dyDescent="0.2">
      <c r="A112" s="69"/>
      <c r="B112" s="70"/>
      <c r="C112" s="80"/>
      <c r="D112" s="110"/>
      <c r="E112" s="60"/>
      <c r="F112" s="61"/>
      <c r="G112" s="61"/>
      <c r="H112" s="62"/>
      <c r="I112" s="105">
        <f t="shared" si="6"/>
        <v>0</v>
      </c>
      <c r="J112" s="52"/>
      <c r="K112" s="52"/>
      <c r="L112" s="93">
        <f t="shared" si="7"/>
        <v>0</v>
      </c>
      <c r="M112" s="67"/>
      <c r="N112" s="65"/>
      <c r="O112" s="39"/>
      <c r="P112" s="27"/>
      <c r="Q112" s="32"/>
      <c r="R112" s="35"/>
      <c r="S112" s="42"/>
      <c r="T112" s="26"/>
      <c r="U112" s="25"/>
      <c r="V112" s="35"/>
      <c r="W112" s="42"/>
      <c r="X112" s="26"/>
      <c r="Y112" s="32"/>
      <c r="Z112" s="38"/>
      <c r="AA112" s="42"/>
      <c r="AB112" s="26"/>
      <c r="AC112" s="27"/>
      <c r="AD112" s="31"/>
    </row>
    <row r="113" spans="1:30" s="54" customFormat="1" ht="25.5" customHeight="1" x14ac:dyDescent="0.2">
      <c r="A113" s="69"/>
      <c r="B113" s="70"/>
      <c r="C113" s="80"/>
      <c r="D113" s="110"/>
      <c r="E113" s="60"/>
      <c r="F113" s="61"/>
      <c r="G113" s="61"/>
      <c r="H113" s="62"/>
      <c r="I113" s="105">
        <f t="shared" si="6"/>
        <v>0</v>
      </c>
      <c r="J113" s="52"/>
      <c r="K113" s="52"/>
      <c r="L113" s="93">
        <f t="shared" si="7"/>
        <v>0</v>
      </c>
      <c r="M113" s="67"/>
      <c r="N113" s="65"/>
      <c r="O113" s="39"/>
      <c r="P113" s="27"/>
      <c r="Q113" s="32"/>
      <c r="R113" s="35"/>
      <c r="S113" s="42"/>
      <c r="T113" s="26"/>
      <c r="U113" s="25"/>
      <c r="V113" s="35"/>
      <c r="W113" s="42"/>
      <c r="X113" s="26"/>
      <c r="Y113" s="32"/>
      <c r="Z113" s="38"/>
      <c r="AA113" s="42"/>
      <c r="AB113" s="26"/>
      <c r="AC113" s="27"/>
      <c r="AD113" s="31"/>
    </row>
    <row r="114" spans="1:30" s="54" customFormat="1" ht="25.5" customHeight="1" x14ac:dyDescent="0.2">
      <c r="A114" s="69"/>
      <c r="B114" s="70"/>
      <c r="C114" s="80"/>
      <c r="D114" s="110"/>
      <c r="E114" s="60"/>
      <c r="F114" s="61"/>
      <c r="G114" s="61"/>
      <c r="H114" s="62"/>
      <c r="I114" s="105">
        <f t="shared" si="6"/>
        <v>0</v>
      </c>
      <c r="J114" s="52"/>
      <c r="K114" s="52"/>
      <c r="L114" s="93">
        <f t="shared" si="7"/>
        <v>0</v>
      </c>
      <c r="M114" s="67"/>
      <c r="N114" s="65"/>
      <c r="O114" s="39"/>
      <c r="P114" s="27"/>
      <c r="Q114" s="32"/>
      <c r="R114" s="35"/>
      <c r="S114" s="42"/>
      <c r="T114" s="26"/>
      <c r="U114" s="25"/>
      <c r="V114" s="35"/>
      <c r="W114" s="42"/>
      <c r="X114" s="26"/>
      <c r="Y114" s="32"/>
      <c r="Z114" s="38"/>
      <c r="AA114" s="42"/>
      <c r="AB114" s="26"/>
      <c r="AC114" s="27"/>
      <c r="AD114" s="31"/>
    </row>
    <row r="115" spans="1:30" s="54" customFormat="1" ht="25.5" customHeight="1" x14ac:dyDescent="0.2">
      <c r="A115" s="69"/>
      <c r="B115" s="70"/>
      <c r="C115" s="80"/>
      <c r="D115" s="110"/>
      <c r="E115" s="60"/>
      <c r="F115" s="61"/>
      <c r="G115" s="61"/>
      <c r="H115" s="62"/>
      <c r="I115" s="105">
        <f t="shared" si="6"/>
        <v>0</v>
      </c>
      <c r="J115" s="52"/>
      <c r="K115" s="52"/>
      <c r="L115" s="93">
        <f t="shared" si="7"/>
        <v>0</v>
      </c>
      <c r="M115" s="67"/>
      <c r="N115" s="65"/>
      <c r="O115" s="39"/>
      <c r="P115" s="27"/>
      <c r="Q115" s="32"/>
      <c r="R115" s="35"/>
      <c r="S115" s="42"/>
      <c r="T115" s="26"/>
      <c r="U115" s="25"/>
      <c r="V115" s="35"/>
      <c r="W115" s="42"/>
      <c r="X115" s="26"/>
      <c r="Y115" s="32"/>
      <c r="Z115" s="38"/>
      <c r="AA115" s="42"/>
      <c r="AB115" s="26"/>
      <c r="AC115" s="27"/>
      <c r="AD115" s="31"/>
    </row>
    <row r="116" spans="1:30" s="54" customFormat="1" ht="25.5" customHeight="1" x14ac:dyDescent="0.2">
      <c r="A116" s="69"/>
      <c r="B116" s="70"/>
      <c r="C116" s="80"/>
      <c r="D116" s="110"/>
      <c r="E116" s="60"/>
      <c r="F116" s="61"/>
      <c r="G116" s="61"/>
      <c r="H116" s="62"/>
      <c r="I116" s="105">
        <f t="shared" si="6"/>
        <v>0</v>
      </c>
      <c r="J116" s="52"/>
      <c r="K116" s="52"/>
      <c r="L116" s="93">
        <f t="shared" si="7"/>
        <v>0</v>
      </c>
      <c r="M116" s="67"/>
      <c r="N116" s="65"/>
      <c r="O116" s="39"/>
      <c r="P116" s="27"/>
      <c r="Q116" s="32"/>
      <c r="R116" s="35"/>
      <c r="S116" s="42"/>
      <c r="T116" s="26"/>
      <c r="U116" s="25"/>
      <c r="V116" s="35"/>
      <c r="W116" s="42"/>
      <c r="X116" s="26"/>
      <c r="Y116" s="32"/>
      <c r="Z116" s="38"/>
      <c r="AA116" s="42"/>
      <c r="AB116" s="26"/>
      <c r="AC116" s="27"/>
      <c r="AD116" s="31"/>
    </row>
    <row r="117" spans="1:30" s="54" customFormat="1" ht="25.5" customHeight="1" x14ac:dyDescent="0.2">
      <c r="A117" s="69"/>
      <c r="B117" s="70"/>
      <c r="C117" s="80"/>
      <c r="D117" s="110"/>
      <c r="E117" s="60"/>
      <c r="F117" s="61"/>
      <c r="G117" s="61"/>
      <c r="H117" s="62"/>
      <c r="I117" s="105">
        <f t="shared" si="6"/>
        <v>0</v>
      </c>
      <c r="J117" s="52"/>
      <c r="K117" s="52"/>
      <c r="L117" s="93">
        <f t="shared" si="7"/>
        <v>0</v>
      </c>
      <c r="M117" s="67"/>
      <c r="N117" s="65"/>
      <c r="O117" s="39"/>
      <c r="P117" s="27"/>
      <c r="Q117" s="32"/>
      <c r="R117" s="35"/>
      <c r="S117" s="42"/>
      <c r="T117" s="26"/>
      <c r="U117" s="25"/>
      <c r="V117" s="35"/>
      <c r="W117" s="42"/>
      <c r="X117" s="26"/>
      <c r="Y117" s="32"/>
      <c r="Z117" s="38"/>
      <c r="AA117" s="42"/>
      <c r="AB117" s="26"/>
      <c r="AC117" s="27"/>
      <c r="AD117" s="31"/>
    </row>
    <row r="118" spans="1:30" s="54" customFormat="1" ht="25.5" customHeight="1" x14ac:dyDescent="0.2">
      <c r="A118" s="69"/>
      <c r="B118" s="70"/>
      <c r="C118" s="80"/>
      <c r="D118" s="110"/>
      <c r="E118" s="60"/>
      <c r="F118" s="61"/>
      <c r="G118" s="61"/>
      <c r="H118" s="62"/>
      <c r="I118" s="105">
        <f t="shared" si="6"/>
        <v>0</v>
      </c>
      <c r="J118" s="52"/>
      <c r="K118" s="52"/>
      <c r="L118" s="93">
        <f t="shared" si="7"/>
        <v>0</v>
      </c>
      <c r="M118" s="67"/>
      <c r="N118" s="65"/>
      <c r="O118" s="39"/>
      <c r="P118" s="27"/>
      <c r="Q118" s="32"/>
      <c r="R118" s="35"/>
      <c r="S118" s="42"/>
      <c r="T118" s="26"/>
      <c r="U118" s="25"/>
      <c r="V118" s="35"/>
      <c r="W118" s="42"/>
      <c r="X118" s="26"/>
      <c r="Y118" s="32"/>
      <c r="Z118" s="38"/>
      <c r="AA118" s="42"/>
      <c r="AB118" s="26"/>
      <c r="AC118" s="27"/>
      <c r="AD118" s="31"/>
    </row>
    <row r="119" spans="1:30" s="54" customFormat="1" ht="25.5" customHeight="1" x14ac:dyDescent="0.2">
      <c r="A119" s="69"/>
      <c r="B119" s="70"/>
      <c r="C119" s="80"/>
      <c r="D119" s="110"/>
      <c r="E119" s="60"/>
      <c r="F119" s="61"/>
      <c r="G119" s="61"/>
      <c r="H119" s="62"/>
      <c r="I119" s="105">
        <f t="shared" si="6"/>
        <v>0</v>
      </c>
      <c r="J119" s="52"/>
      <c r="K119" s="52"/>
      <c r="L119" s="93">
        <f t="shared" si="7"/>
        <v>0</v>
      </c>
      <c r="M119" s="67"/>
      <c r="N119" s="65"/>
      <c r="O119" s="39"/>
      <c r="P119" s="27"/>
      <c r="Q119" s="32"/>
      <c r="R119" s="35"/>
      <c r="S119" s="42"/>
      <c r="T119" s="26"/>
      <c r="U119" s="25"/>
      <c r="V119" s="35"/>
      <c r="W119" s="42"/>
      <c r="X119" s="26"/>
      <c r="Y119" s="32"/>
      <c r="Z119" s="38"/>
      <c r="AA119" s="42"/>
      <c r="AB119" s="26"/>
      <c r="AC119" s="27"/>
      <c r="AD119" s="31"/>
    </row>
    <row r="120" spans="1:30" s="54" customFormat="1" ht="25.5" customHeight="1" x14ac:dyDescent="0.2">
      <c r="A120" s="69"/>
      <c r="B120" s="70"/>
      <c r="C120" s="80"/>
      <c r="D120" s="110"/>
      <c r="E120" s="60"/>
      <c r="F120" s="61"/>
      <c r="G120" s="61"/>
      <c r="H120" s="62"/>
      <c r="I120" s="105">
        <f t="shared" si="6"/>
        <v>0</v>
      </c>
      <c r="J120" s="52"/>
      <c r="K120" s="52"/>
      <c r="L120" s="93">
        <f t="shared" si="7"/>
        <v>0</v>
      </c>
      <c r="M120" s="67"/>
      <c r="N120" s="65"/>
      <c r="O120" s="39"/>
      <c r="P120" s="27"/>
      <c r="Q120" s="32"/>
      <c r="R120" s="35"/>
      <c r="S120" s="42"/>
      <c r="T120" s="26"/>
      <c r="U120" s="25"/>
      <c r="V120" s="35"/>
      <c r="W120" s="42"/>
      <c r="X120" s="26"/>
      <c r="Y120" s="32"/>
      <c r="Z120" s="38"/>
      <c r="AA120" s="42"/>
      <c r="AB120" s="26"/>
      <c r="AC120" s="27"/>
      <c r="AD120" s="31"/>
    </row>
    <row r="121" spans="1:30" s="54" customFormat="1" ht="25.5" customHeight="1" x14ac:dyDescent="0.2">
      <c r="A121" s="69"/>
      <c r="B121" s="70"/>
      <c r="C121" s="80"/>
      <c r="D121" s="110"/>
      <c r="E121" s="60"/>
      <c r="F121" s="61"/>
      <c r="G121" s="61"/>
      <c r="H121" s="62"/>
      <c r="I121" s="105">
        <f t="shared" si="6"/>
        <v>0</v>
      </c>
      <c r="J121" s="52"/>
      <c r="K121" s="52"/>
      <c r="L121" s="93">
        <f t="shared" si="7"/>
        <v>0</v>
      </c>
      <c r="M121" s="67"/>
      <c r="N121" s="65"/>
      <c r="O121" s="39"/>
      <c r="P121" s="27"/>
      <c r="Q121" s="32"/>
      <c r="R121" s="35"/>
      <c r="S121" s="42"/>
      <c r="T121" s="26"/>
      <c r="U121" s="25"/>
      <c r="V121" s="35"/>
      <c r="W121" s="42"/>
      <c r="X121" s="26"/>
      <c r="Y121" s="32"/>
      <c r="Z121" s="38"/>
      <c r="AA121" s="42"/>
      <c r="AB121" s="26"/>
      <c r="AC121" s="27"/>
      <c r="AD121" s="31"/>
    </row>
    <row r="122" spans="1:30" s="54" customFormat="1" ht="25.5" customHeight="1" x14ac:dyDescent="0.2">
      <c r="A122" s="69"/>
      <c r="B122" s="70"/>
      <c r="C122" s="80"/>
      <c r="D122" s="110"/>
      <c r="E122" s="60"/>
      <c r="F122" s="61"/>
      <c r="G122" s="61"/>
      <c r="H122" s="62"/>
      <c r="I122" s="105">
        <f t="shared" si="6"/>
        <v>0</v>
      </c>
      <c r="J122" s="52"/>
      <c r="K122" s="52"/>
      <c r="L122" s="93">
        <f t="shared" si="7"/>
        <v>0</v>
      </c>
      <c r="M122" s="67"/>
      <c r="N122" s="65"/>
      <c r="O122" s="39"/>
      <c r="P122" s="27"/>
      <c r="Q122" s="32"/>
      <c r="R122" s="35"/>
      <c r="S122" s="42"/>
      <c r="T122" s="26"/>
      <c r="U122" s="25"/>
      <c r="V122" s="35"/>
      <c r="W122" s="42"/>
      <c r="X122" s="26"/>
      <c r="Y122" s="32"/>
      <c r="Z122" s="38"/>
      <c r="AA122" s="42"/>
      <c r="AB122" s="26"/>
      <c r="AC122" s="27"/>
      <c r="AD122" s="31"/>
    </row>
    <row r="123" spans="1:30" s="54" customFormat="1" ht="25.5" customHeight="1" x14ac:dyDescent="0.2">
      <c r="A123" s="69"/>
      <c r="B123" s="70"/>
      <c r="C123" s="80"/>
      <c r="D123" s="110"/>
      <c r="E123" s="60"/>
      <c r="F123" s="61"/>
      <c r="G123" s="61"/>
      <c r="H123" s="62"/>
      <c r="I123" s="105">
        <f t="shared" si="6"/>
        <v>0</v>
      </c>
      <c r="J123" s="52"/>
      <c r="K123" s="52"/>
      <c r="L123" s="93">
        <f t="shared" si="7"/>
        <v>0</v>
      </c>
      <c r="M123" s="67"/>
      <c r="N123" s="65"/>
      <c r="O123" s="39"/>
      <c r="P123" s="27"/>
      <c r="Q123" s="32"/>
      <c r="R123" s="35"/>
      <c r="S123" s="42"/>
      <c r="T123" s="26"/>
      <c r="U123" s="25"/>
      <c r="V123" s="35"/>
      <c r="W123" s="42"/>
      <c r="X123" s="26"/>
      <c r="Y123" s="32"/>
      <c r="Z123" s="38"/>
      <c r="AA123" s="42"/>
      <c r="AB123" s="26"/>
      <c r="AC123" s="27"/>
      <c r="AD123" s="31"/>
    </row>
    <row r="124" spans="1:30" s="54" customFormat="1" ht="25.5" customHeight="1" x14ac:dyDescent="0.2">
      <c r="A124" s="69"/>
      <c r="B124" s="70"/>
      <c r="C124" s="80"/>
      <c r="D124" s="110"/>
      <c r="E124" s="60"/>
      <c r="F124" s="61"/>
      <c r="G124" s="61"/>
      <c r="H124" s="62"/>
      <c r="I124" s="105">
        <f t="shared" si="6"/>
        <v>0</v>
      </c>
      <c r="J124" s="52"/>
      <c r="K124" s="52"/>
      <c r="L124" s="93">
        <f t="shared" si="7"/>
        <v>0</v>
      </c>
      <c r="M124" s="67"/>
      <c r="N124" s="65"/>
      <c r="O124" s="39"/>
      <c r="P124" s="27"/>
      <c r="Q124" s="32"/>
      <c r="R124" s="35"/>
      <c r="S124" s="42"/>
      <c r="T124" s="26"/>
      <c r="U124" s="25"/>
      <c r="V124" s="35"/>
      <c r="W124" s="42"/>
      <c r="X124" s="26"/>
      <c r="Y124" s="32"/>
      <c r="Z124" s="38"/>
      <c r="AA124" s="42"/>
      <c r="AB124" s="26"/>
      <c r="AC124" s="27"/>
      <c r="AD124" s="31"/>
    </row>
    <row r="125" spans="1:30" s="54" customFormat="1" ht="25.5" customHeight="1" x14ac:dyDescent="0.2">
      <c r="A125" s="69"/>
      <c r="B125" s="70"/>
      <c r="C125" s="80"/>
      <c r="D125" s="110"/>
      <c r="E125" s="60"/>
      <c r="F125" s="61"/>
      <c r="G125" s="61"/>
      <c r="H125" s="62"/>
      <c r="I125" s="105">
        <f t="shared" si="6"/>
        <v>0</v>
      </c>
      <c r="J125" s="52"/>
      <c r="K125" s="52"/>
      <c r="L125" s="93">
        <f t="shared" si="7"/>
        <v>0</v>
      </c>
      <c r="M125" s="67"/>
      <c r="N125" s="65"/>
      <c r="O125" s="39"/>
      <c r="P125" s="27"/>
      <c r="Q125" s="32"/>
      <c r="R125" s="35"/>
      <c r="S125" s="42"/>
      <c r="T125" s="26"/>
      <c r="U125" s="25"/>
      <c r="V125" s="35"/>
      <c r="W125" s="42"/>
      <c r="X125" s="26"/>
      <c r="Y125" s="32"/>
      <c r="Z125" s="38"/>
      <c r="AA125" s="42"/>
      <c r="AB125" s="26"/>
      <c r="AC125" s="27"/>
      <c r="AD125" s="31"/>
    </row>
    <row r="126" spans="1:30" s="54" customFormat="1" ht="25.5" customHeight="1" x14ac:dyDescent="0.2">
      <c r="A126" s="69"/>
      <c r="B126" s="70"/>
      <c r="C126" s="80"/>
      <c r="D126" s="110"/>
      <c r="E126" s="60"/>
      <c r="F126" s="61"/>
      <c r="G126" s="61"/>
      <c r="H126" s="62"/>
      <c r="I126" s="105">
        <f t="shared" si="6"/>
        <v>0</v>
      </c>
      <c r="J126" s="52"/>
      <c r="K126" s="52"/>
      <c r="L126" s="93">
        <f t="shared" si="7"/>
        <v>0</v>
      </c>
      <c r="M126" s="67"/>
      <c r="N126" s="65"/>
      <c r="O126" s="39"/>
      <c r="P126" s="27"/>
      <c r="Q126" s="32"/>
      <c r="R126" s="35"/>
      <c r="S126" s="42"/>
      <c r="T126" s="26"/>
      <c r="U126" s="25"/>
      <c r="V126" s="35"/>
      <c r="W126" s="42"/>
      <c r="X126" s="26"/>
      <c r="Y126" s="32"/>
      <c r="Z126" s="38"/>
      <c r="AA126" s="42"/>
      <c r="AB126" s="26"/>
      <c r="AC126" s="27"/>
      <c r="AD126" s="31"/>
    </row>
    <row r="127" spans="1:30" s="54" customFormat="1" ht="25.5" customHeight="1" x14ac:dyDescent="0.2">
      <c r="A127" s="69"/>
      <c r="B127" s="70"/>
      <c r="C127" s="80"/>
      <c r="D127" s="110"/>
      <c r="E127" s="60"/>
      <c r="F127" s="61"/>
      <c r="G127" s="61"/>
      <c r="H127" s="62"/>
      <c r="I127" s="105">
        <f t="shared" si="6"/>
        <v>0</v>
      </c>
      <c r="J127" s="52"/>
      <c r="K127" s="52"/>
      <c r="L127" s="93">
        <f t="shared" si="7"/>
        <v>0</v>
      </c>
      <c r="M127" s="67"/>
      <c r="N127" s="65"/>
      <c r="O127" s="39"/>
      <c r="P127" s="27"/>
      <c r="Q127" s="32"/>
      <c r="R127" s="35"/>
      <c r="S127" s="42"/>
      <c r="T127" s="26"/>
      <c r="U127" s="25"/>
      <c r="V127" s="35"/>
      <c r="W127" s="42"/>
      <c r="X127" s="26"/>
      <c r="Y127" s="32"/>
      <c r="Z127" s="38"/>
      <c r="AA127" s="42"/>
      <c r="AB127" s="26"/>
      <c r="AC127" s="27"/>
      <c r="AD127" s="31"/>
    </row>
    <row r="128" spans="1:30" s="54" customFormat="1" ht="25.5" customHeight="1" x14ac:dyDescent="0.2">
      <c r="A128" s="69"/>
      <c r="B128" s="70"/>
      <c r="C128" s="80"/>
      <c r="D128" s="110"/>
      <c r="E128" s="60"/>
      <c r="F128" s="61"/>
      <c r="G128" s="61"/>
      <c r="H128" s="62"/>
      <c r="I128" s="105">
        <f t="shared" si="6"/>
        <v>0</v>
      </c>
      <c r="J128" s="52"/>
      <c r="K128" s="52"/>
      <c r="L128" s="93">
        <f t="shared" si="7"/>
        <v>0</v>
      </c>
      <c r="M128" s="67"/>
      <c r="N128" s="65"/>
      <c r="O128" s="39"/>
      <c r="P128" s="27"/>
      <c r="Q128" s="32"/>
      <c r="R128" s="35"/>
      <c r="S128" s="42"/>
      <c r="T128" s="26"/>
      <c r="U128" s="25"/>
      <c r="V128" s="35"/>
      <c r="W128" s="42"/>
      <c r="X128" s="26"/>
      <c r="Y128" s="32"/>
      <c r="Z128" s="38"/>
      <c r="AA128" s="42"/>
      <c r="AB128" s="26"/>
      <c r="AC128" s="27"/>
      <c r="AD128" s="31"/>
    </row>
    <row r="129" spans="1:46" s="54" customFormat="1" ht="25.5" customHeight="1" x14ac:dyDescent="0.2">
      <c r="A129" s="69"/>
      <c r="B129" s="70"/>
      <c r="C129" s="80"/>
      <c r="D129" s="110"/>
      <c r="E129" s="60"/>
      <c r="F129" s="61"/>
      <c r="G129" s="61"/>
      <c r="H129" s="62"/>
      <c r="I129" s="105">
        <f t="shared" si="6"/>
        <v>0</v>
      </c>
      <c r="J129" s="52"/>
      <c r="K129" s="52"/>
      <c r="L129" s="93">
        <f t="shared" si="7"/>
        <v>0</v>
      </c>
      <c r="M129" s="67"/>
      <c r="N129" s="65"/>
      <c r="O129" s="39"/>
      <c r="P129" s="27"/>
      <c r="Q129" s="32"/>
      <c r="R129" s="35"/>
      <c r="S129" s="42"/>
      <c r="T129" s="26"/>
      <c r="U129" s="25"/>
      <c r="V129" s="35"/>
      <c r="W129" s="42"/>
      <c r="X129" s="26"/>
      <c r="Y129" s="32"/>
      <c r="Z129" s="38"/>
      <c r="AA129" s="42"/>
      <c r="AB129" s="26"/>
      <c r="AC129" s="27"/>
      <c r="AD129" s="31"/>
    </row>
    <row r="130" spans="1:46" s="54" customFormat="1" ht="25.5" customHeight="1" x14ac:dyDescent="0.2">
      <c r="A130" s="69"/>
      <c r="B130" s="70"/>
      <c r="C130" s="80"/>
      <c r="D130" s="110"/>
      <c r="E130" s="60"/>
      <c r="F130" s="61"/>
      <c r="G130" s="61"/>
      <c r="H130" s="62"/>
      <c r="I130" s="105">
        <f t="shared" si="6"/>
        <v>0</v>
      </c>
      <c r="J130" s="52"/>
      <c r="K130" s="52"/>
      <c r="L130" s="93">
        <f t="shared" si="7"/>
        <v>0</v>
      </c>
      <c r="M130" s="67"/>
      <c r="N130" s="65"/>
      <c r="O130" s="39"/>
      <c r="P130" s="27"/>
      <c r="Q130" s="32"/>
      <c r="R130" s="35"/>
      <c r="S130" s="42"/>
      <c r="T130" s="26"/>
      <c r="U130" s="25"/>
      <c r="V130" s="35"/>
      <c r="W130" s="42"/>
      <c r="X130" s="26"/>
      <c r="Y130" s="32"/>
      <c r="Z130" s="38"/>
      <c r="AA130" s="42"/>
      <c r="AB130" s="26"/>
      <c r="AC130" s="27"/>
      <c r="AD130" s="31"/>
    </row>
    <row r="131" spans="1:46" s="54" customFormat="1" ht="25.5" customHeight="1" x14ac:dyDescent="0.2">
      <c r="A131" s="69"/>
      <c r="B131" s="70"/>
      <c r="C131" s="80"/>
      <c r="D131" s="110"/>
      <c r="E131" s="60"/>
      <c r="F131" s="61"/>
      <c r="G131" s="61"/>
      <c r="H131" s="62"/>
      <c r="I131" s="105">
        <f t="shared" si="6"/>
        <v>0</v>
      </c>
      <c r="J131" s="52"/>
      <c r="K131" s="52"/>
      <c r="L131" s="93">
        <f t="shared" si="7"/>
        <v>0</v>
      </c>
      <c r="M131" s="67"/>
      <c r="N131" s="65"/>
      <c r="O131" s="39"/>
      <c r="P131" s="27"/>
      <c r="Q131" s="32"/>
      <c r="R131" s="35"/>
      <c r="S131" s="42"/>
      <c r="T131" s="26"/>
      <c r="U131" s="25"/>
      <c r="V131" s="35"/>
      <c r="W131" s="42"/>
      <c r="X131" s="26"/>
      <c r="Y131" s="32"/>
      <c r="Z131" s="38"/>
      <c r="AA131" s="42"/>
      <c r="AB131" s="26"/>
      <c r="AC131" s="27"/>
      <c r="AD131" s="31"/>
    </row>
    <row r="132" spans="1:46" s="54" customFormat="1" ht="25.5" customHeight="1" x14ac:dyDescent="0.2">
      <c r="A132" s="69"/>
      <c r="B132" s="70"/>
      <c r="C132" s="80"/>
      <c r="D132" s="110"/>
      <c r="E132" s="60"/>
      <c r="F132" s="61"/>
      <c r="G132" s="61"/>
      <c r="H132" s="62"/>
      <c r="I132" s="105">
        <f t="shared" si="6"/>
        <v>0</v>
      </c>
      <c r="J132" s="52"/>
      <c r="K132" s="52"/>
      <c r="L132" s="93">
        <f t="shared" si="7"/>
        <v>0</v>
      </c>
      <c r="M132" s="67"/>
      <c r="N132" s="65"/>
      <c r="O132" s="39"/>
      <c r="P132" s="27"/>
      <c r="Q132" s="32"/>
      <c r="R132" s="35"/>
      <c r="S132" s="42"/>
      <c r="T132" s="26"/>
      <c r="U132" s="25"/>
      <c r="V132" s="35"/>
      <c r="W132" s="42"/>
      <c r="X132" s="26"/>
      <c r="Y132" s="32"/>
      <c r="Z132" s="38"/>
      <c r="AA132" s="42"/>
      <c r="AB132" s="26"/>
      <c r="AC132" s="27"/>
      <c r="AD132" s="31"/>
    </row>
    <row r="133" spans="1:46" s="54" customFormat="1" ht="25.5" customHeight="1" x14ac:dyDescent="0.2">
      <c r="A133" s="69"/>
      <c r="B133" s="70"/>
      <c r="C133" s="80"/>
      <c r="D133" s="110"/>
      <c r="E133" s="60"/>
      <c r="F133" s="61"/>
      <c r="G133" s="61"/>
      <c r="H133" s="62"/>
      <c r="I133" s="105">
        <f t="shared" si="6"/>
        <v>0</v>
      </c>
      <c r="J133" s="52"/>
      <c r="K133" s="52"/>
      <c r="L133" s="93">
        <f t="shared" si="7"/>
        <v>0</v>
      </c>
      <c r="M133" s="67"/>
      <c r="N133" s="65"/>
      <c r="O133" s="39"/>
      <c r="P133" s="27"/>
      <c r="Q133" s="32"/>
      <c r="R133" s="35"/>
      <c r="S133" s="42"/>
      <c r="T133" s="26"/>
      <c r="U133" s="25"/>
      <c r="V133" s="35"/>
      <c r="W133" s="42"/>
      <c r="X133" s="26"/>
      <c r="Y133" s="32"/>
      <c r="Z133" s="38"/>
      <c r="AA133" s="42"/>
      <c r="AB133" s="26"/>
      <c r="AC133" s="27"/>
      <c r="AD133" s="31"/>
    </row>
    <row r="134" spans="1:46" s="54" customFormat="1" ht="25.5" customHeight="1" x14ac:dyDescent="0.2">
      <c r="A134" s="69"/>
      <c r="B134" s="70"/>
      <c r="C134" s="80"/>
      <c r="D134" s="106"/>
      <c r="E134" s="60"/>
      <c r="F134" s="61"/>
      <c r="G134" s="61"/>
      <c r="H134" s="62"/>
      <c r="I134" s="105">
        <f t="shared" si="6"/>
        <v>0</v>
      </c>
      <c r="J134" s="52"/>
      <c r="K134" s="52"/>
      <c r="L134" s="93">
        <f t="shared" si="7"/>
        <v>0</v>
      </c>
      <c r="M134" s="67"/>
      <c r="N134" s="65"/>
      <c r="O134" s="39"/>
      <c r="P134" s="27"/>
      <c r="Q134" s="32"/>
      <c r="R134" s="35"/>
      <c r="S134" s="42"/>
      <c r="T134" s="26"/>
      <c r="U134" s="25"/>
      <c r="V134" s="35"/>
      <c r="W134" s="42"/>
      <c r="X134" s="26"/>
      <c r="Y134" s="32"/>
      <c r="Z134" s="38"/>
      <c r="AA134" s="42"/>
      <c r="AB134" s="26"/>
      <c r="AC134" s="27"/>
      <c r="AD134" s="31"/>
    </row>
    <row r="135" spans="1:46" s="54" customFormat="1" ht="25.5" customHeight="1" x14ac:dyDescent="0.2">
      <c r="A135" s="69"/>
      <c r="B135" s="70"/>
      <c r="C135" s="80"/>
      <c r="D135" s="106"/>
      <c r="E135" s="60"/>
      <c r="F135" s="61"/>
      <c r="G135" s="61"/>
      <c r="H135" s="62"/>
      <c r="I135" s="105">
        <f t="shared" si="6"/>
        <v>0</v>
      </c>
      <c r="J135" s="52"/>
      <c r="K135" s="52"/>
      <c r="L135" s="93">
        <f t="shared" si="7"/>
        <v>0</v>
      </c>
      <c r="M135" s="67"/>
      <c r="N135" s="65"/>
      <c r="O135" s="39"/>
      <c r="P135" s="27"/>
      <c r="Q135" s="32"/>
      <c r="R135" s="35"/>
      <c r="S135" s="42"/>
      <c r="T135" s="26"/>
      <c r="U135" s="25"/>
      <c r="V135" s="35"/>
      <c r="W135" s="42"/>
      <c r="X135" s="26"/>
      <c r="Y135" s="32"/>
      <c r="Z135" s="38"/>
      <c r="AA135" s="42"/>
      <c r="AB135" s="26"/>
      <c r="AC135" s="27"/>
      <c r="AD135" s="31"/>
    </row>
    <row r="136" spans="1:46" s="54" customFormat="1" ht="25.5" customHeight="1" x14ac:dyDescent="0.2">
      <c r="A136" s="69"/>
      <c r="B136" s="70"/>
      <c r="C136" s="80"/>
      <c r="D136" s="106"/>
      <c r="E136" s="60"/>
      <c r="F136" s="61"/>
      <c r="G136" s="61"/>
      <c r="H136" s="62"/>
      <c r="I136" s="105">
        <f t="shared" si="6"/>
        <v>0</v>
      </c>
      <c r="J136" s="52"/>
      <c r="K136" s="52"/>
      <c r="L136" s="93">
        <f t="shared" si="7"/>
        <v>0</v>
      </c>
      <c r="M136" s="67"/>
      <c r="N136" s="65"/>
      <c r="O136" s="39"/>
      <c r="P136" s="27"/>
      <c r="Q136" s="32"/>
      <c r="R136" s="35"/>
      <c r="S136" s="42"/>
      <c r="T136" s="26"/>
      <c r="U136" s="25"/>
      <c r="V136" s="35"/>
      <c r="W136" s="42"/>
      <c r="X136" s="26"/>
      <c r="Y136" s="32"/>
      <c r="Z136" s="38"/>
      <c r="AA136" s="42"/>
      <c r="AB136" s="26"/>
      <c r="AC136" s="27"/>
      <c r="AD136" s="31"/>
    </row>
    <row r="137" spans="1:46" s="54" customFormat="1" ht="25.5" customHeight="1" x14ac:dyDescent="0.2">
      <c r="A137" s="69"/>
      <c r="B137" s="70"/>
      <c r="C137" s="80"/>
      <c r="D137" s="106"/>
      <c r="E137" s="60"/>
      <c r="F137" s="61"/>
      <c r="G137" s="61"/>
      <c r="H137" s="62"/>
      <c r="I137" s="105">
        <f t="shared" si="6"/>
        <v>0</v>
      </c>
      <c r="J137" s="52"/>
      <c r="K137" s="52"/>
      <c r="L137" s="93">
        <f t="shared" si="7"/>
        <v>0</v>
      </c>
      <c r="M137" s="67"/>
      <c r="N137" s="65"/>
      <c r="O137" s="39"/>
      <c r="P137" s="27"/>
      <c r="Q137" s="32"/>
      <c r="R137" s="35"/>
      <c r="S137" s="42"/>
      <c r="T137" s="26"/>
      <c r="U137" s="25"/>
      <c r="V137" s="35"/>
      <c r="W137" s="42"/>
      <c r="X137" s="26"/>
      <c r="Y137" s="32"/>
      <c r="Z137" s="38"/>
      <c r="AA137" s="42"/>
      <c r="AB137" s="26"/>
      <c r="AC137" s="27"/>
      <c r="AD137" s="31"/>
    </row>
    <row r="138" spans="1:46" s="54" customFormat="1" ht="25.5" customHeight="1" x14ac:dyDescent="0.2">
      <c r="A138" s="69"/>
      <c r="B138" s="70"/>
      <c r="C138" s="80"/>
      <c r="D138" s="106"/>
      <c r="E138" s="60"/>
      <c r="F138" s="61"/>
      <c r="G138" s="61"/>
      <c r="H138" s="62"/>
      <c r="I138" s="105">
        <f t="shared" si="6"/>
        <v>0</v>
      </c>
      <c r="J138" s="52"/>
      <c r="K138" s="52"/>
      <c r="L138" s="93">
        <f t="shared" si="7"/>
        <v>0</v>
      </c>
      <c r="M138" s="67"/>
      <c r="N138" s="65"/>
      <c r="O138" s="39"/>
      <c r="P138" s="27"/>
      <c r="Q138" s="32"/>
      <c r="R138" s="35"/>
      <c r="S138" s="42"/>
      <c r="T138" s="26"/>
      <c r="U138" s="25"/>
      <c r="V138" s="35"/>
      <c r="W138" s="42"/>
      <c r="X138" s="26"/>
      <c r="Y138" s="32"/>
      <c r="Z138" s="38"/>
      <c r="AA138" s="42"/>
      <c r="AB138" s="26"/>
      <c r="AC138" s="27"/>
      <c r="AD138" s="31"/>
    </row>
    <row r="139" spans="1:46" s="54" customFormat="1" ht="25.5" customHeight="1" x14ac:dyDescent="0.2">
      <c r="A139" s="69"/>
      <c r="B139" s="70"/>
      <c r="C139" s="80"/>
      <c r="D139" s="106"/>
      <c r="E139" s="60"/>
      <c r="F139" s="61"/>
      <c r="G139" s="61"/>
      <c r="H139" s="62"/>
      <c r="I139" s="105">
        <f t="shared" si="6"/>
        <v>0</v>
      </c>
      <c r="J139" s="52"/>
      <c r="K139" s="52"/>
      <c r="L139" s="93">
        <f t="shared" si="7"/>
        <v>0</v>
      </c>
      <c r="M139" s="67"/>
      <c r="N139" s="65"/>
      <c r="O139" s="39"/>
      <c r="P139" s="27"/>
      <c r="Q139" s="32"/>
      <c r="R139" s="35"/>
      <c r="S139" s="42"/>
      <c r="T139" s="26"/>
      <c r="U139" s="25"/>
      <c r="V139" s="35"/>
      <c r="W139" s="42"/>
      <c r="X139" s="26"/>
      <c r="Y139" s="32"/>
      <c r="Z139" s="38"/>
      <c r="AA139" s="42"/>
      <c r="AB139" s="26"/>
      <c r="AC139" s="27"/>
      <c r="AD139" s="31"/>
    </row>
    <row r="140" spans="1:46" s="54" customFormat="1" ht="25.5" customHeight="1" x14ac:dyDescent="0.2">
      <c r="A140" s="69"/>
      <c r="B140" s="70"/>
      <c r="C140" s="80"/>
      <c r="D140" s="110"/>
      <c r="E140" s="60"/>
      <c r="F140" s="61"/>
      <c r="G140" s="61"/>
      <c r="H140" s="62"/>
      <c r="I140" s="105">
        <f t="shared" si="6"/>
        <v>0</v>
      </c>
      <c r="J140" s="52"/>
      <c r="K140" s="52"/>
      <c r="L140" s="93">
        <f t="shared" si="7"/>
        <v>0</v>
      </c>
      <c r="M140" s="67"/>
      <c r="N140" s="65"/>
      <c r="O140" s="39"/>
      <c r="P140" s="27"/>
      <c r="Q140" s="32"/>
      <c r="R140" s="35"/>
      <c r="S140" s="42"/>
      <c r="T140" s="26"/>
      <c r="U140" s="25"/>
      <c r="V140" s="35"/>
      <c r="W140" s="42"/>
      <c r="X140" s="26"/>
      <c r="Y140" s="32"/>
      <c r="Z140" s="38"/>
      <c r="AA140" s="42"/>
      <c r="AB140" s="26"/>
      <c r="AC140" s="27"/>
      <c r="AD140" s="31"/>
    </row>
    <row r="141" spans="1:46" s="54" customFormat="1" ht="25.5" customHeight="1" thickBot="1" x14ac:dyDescent="0.25">
      <c r="A141" s="69"/>
      <c r="B141" s="70"/>
      <c r="C141" s="80"/>
      <c r="D141" s="112"/>
      <c r="E141" s="60"/>
      <c r="F141" s="61"/>
      <c r="G141" s="61"/>
      <c r="H141" s="62"/>
      <c r="I141" s="105">
        <f t="shared" si="6"/>
        <v>0</v>
      </c>
      <c r="J141" s="52"/>
      <c r="K141" s="52"/>
      <c r="L141" s="93">
        <f t="shared" si="7"/>
        <v>0</v>
      </c>
      <c r="M141" s="67"/>
      <c r="N141" s="65"/>
      <c r="O141" s="39"/>
      <c r="P141" s="27"/>
      <c r="Q141" s="32"/>
      <c r="R141" s="35"/>
      <c r="S141" s="42"/>
      <c r="T141" s="26"/>
      <c r="U141" s="25"/>
      <c r="V141" s="35"/>
      <c r="W141" s="42"/>
      <c r="X141" s="26"/>
      <c r="Y141" s="32"/>
      <c r="Z141" s="38"/>
      <c r="AA141" s="42"/>
      <c r="AB141" s="26"/>
      <c r="AC141" s="27"/>
      <c r="AD141" s="31"/>
    </row>
    <row r="142" spans="1:46" s="55" customFormat="1" ht="23.1" customHeight="1" thickBot="1" x14ac:dyDescent="0.3">
      <c r="A142" s="71"/>
      <c r="B142" s="72"/>
      <c r="C142" s="81"/>
      <c r="D142" s="815" t="s">
        <v>1</v>
      </c>
      <c r="E142" s="816"/>
      <c r="F142" s="816"/>
      <c r="G142" s="816"/>
      <c r="H142" s="817"/>
      <c r="I142" s="94">
        <f t="shared" ref="I142:AD142" si="8">SUM(I105:I141)+I93</f>
        <v>0</v>
      </c>
      <c r="J142" s="96">
        <f t="shared" si="8"/>
        <v>0</v>
      </c>
      <c r="K142" s="97">
        <f t="shared" si="8"/>
        <v>0</v>
      </c>
      <c r="L142" s="95">
        <f t="shared" si="8"/>
        <v>0</v>
      </c>
      <c r="M142" s="98">
        <f t="shared" si="8"/>
        <v>0</v>
      </c>
      <c r="N142" s="99">
        <f t="shared" si="8"/>
        <v>0</v>
      </c>
      <c r="O142" s="99">
        <f t="shared" si="8"/>
        <v>0</v>
      </c>
      <c r="P142" s="100">
        <f t="shared" si="8"/>
        <v>0</v>
      </c>
      <c r="Q142" s="97">
        <f t="shared" si="8"/>
        <v>0</v>
      </c>
      <c r="R142" s="101">
        <f t="shared" si="8"/>
        <v>0</v>
      </c>
      <c r="S142" s="102">
        <f t="shared" si="8"/>
        <v>0</v>
      </c>
      <c r="T142" s="100">
        <f t="shared" si="8"/>
        <v>0</v>
      </c>
      <c r="U142" s="97">
        <f t="shared" si="8"/>
        <v>0</v>
      </c>
      <c r="V142" s="101">
        <f t="shared" si="8"/>
        <v>0</v>
      </c>
      <c r="W142" s="102">
        <f t="shared" si="8"/>
        <v>0</v>
      </c>
      <c r="X142" s="100">
        <f t="shared" si="8"/>
        <v>0</v>
      </c>
      <c r="Y142" s="97">
        <f t="shared" si="8"/>
        <v>0</v>
      </c>
      <c r="Z142" s="101">
        <f t="shared" si="8"/>
        <v>0</v>
      </c>
      <c r="AA142" s="102">
        <f t="shared" si="8"/>
        <v>0</v>
      </c>
      <c r="AB142" s="100">
        <f t="shared" si="8"/>
        <v>0</v>
      </c>
      <c r="AC142" s="97">
        <f t="shared" si="8"/>
        <v>0</v>
      </c>
      <c r="AD142" s="104">
        <f t="shared" si="8"/>
        <v>0</v>
      </c>
    </row>
    <row r="143" spans="1:46" s="55" customFormat="1" ht="7.5" customHeight="1" thickBot="1" x14ac:dyDescent="0.3">
      <c r="A143" s="76"/>
      <c r="B143" s="76"/>
      <c r="C143" s="76"/>
      <c r="D143" s="82"/>
      <c r="E143" s="82"/>
      <c r="F143" s="82"/>
      <c r="G143" s="82"/>
      <c r="H143" s="82"/>
      <c r="I143" s="90"/>
      <c r="J143" s="83"/>
      <c r="K143" s="83"/>
      <c r="L143" s="83"/>
      <c r="M143" s="83"/>
      <c r="N143" s="83"/>
      <c r="O143" s="83"/>
      <c r="P143" s="83"/>
      <c r="Q143" s="83"/>
      <c r="R143" s="83"/>
      <c r="S143" s="83"/>
      <c r="T143" s="83"/>
      <c r="U143" s="83"/>
      <c r="V143" s="83"/>
      <c r="W143" s="83"/>
      <c r="X143" s="83"/>
      <c r="Y143" s="83"/>
      <c r="Z143" s="91"/>
      <c r="AA143" s="91"/>
      <c r="AB143" s="91"/>
      <c r="AC143" s="91"/>
      <c r="AD143" s="91"/>
    </row>
    <row r="144" spans="1:46" s="3" customFormat="1" ht="15.95" customHeight="1" x14ac:dyDescent="0.25">
      <c r="A144" s="76"/>
      <c r="B144" s="76"/>
      <c r="C144" s="76"/>
      <c r="D144" s="24" t="s">
        <v>26</v>
      </c>
      <c r="E144" s="84"/>
      <c r="F144" s="84"/>
      <c r="G144" s="84"/>
      <c r="H144" s="84"/>
      <c r="I144" s="9" t="s">
        <v>17</v>
      </c>
      <c r="J144" s="89" t="s">
        <v>53</v>
      </c>
      <c r="K144" s="16" t="s">
        <v>27</v>
      </c>
      <c r="L144" s="16"/>
      <c r="M144" s="16" t="s">
        <v>58</v>
      </c>
      <c r="N144" s="89"/>
      <c r="O144" s="89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755"/>
      <c r="AA144" s="708"/>
      <c r="AB144" s="708"/>
      <c r="AC144" s="756"/>
      <c r="AD144" s="417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</row>
    <row r="145" spans="1:46" s="3" customFormat="1" ht="15.95" customHeight="1" x14ac:dyDescent="0.25">
      <c r="A145" s="757"/>
      <c r="B145" s="757"/>
      <c r="C145" s="757"/>
      <c r="D145" s="12"/>
      <c r="E145" s="85"/>
      <c r="F145" s="85"/>
      <c r="G145" s="85"/>
      <c r="H145" s="85"/>
      <c r="I145" s="11" t="s">
        <v>18</v>
      </c>
      <c r="J145" s="19" t="s">
        <v>53</v>
      </c>
      <c r="K145" s="17" t="s">
        <v>28</v>
      </c>
      <c r="L145" s="17"/>
      <c r="M145" s="17" t="s">
        <v>57</v>
      </c>
      <c r="N145" s="19"/>
      <c r="O145" s="19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758"/>
      <c r="AA145" s="756"/>
      <c r="AB145" s="756"/>
      <c r="AC145" s="756"/>
      <c r="AD145" s="417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</row>
    <row r="146" spans="1:46" s="2" customFormat="1" ht="15.95" customHeight="1" x14ac:dyDescent="0.25">
      <c r="A146" s="73"/>
      <c r="B146" s="74"/>
      <c r="C146" s="75"/>
      <c r="D146" s="86"/>
      <c r="E146" s="63"/>
      <c r="F146" s="63"/>
      <c r="G146" s="63"/>
      <c r="H146" s="63"/>
      <c r="I146" s="11" t="s">
        <v>19</v>
      </c>
      <c r="J146" s="19" t="s">
        <v>53</v>
      </c>
      <c r="K146" s="20" t="s">
        <v>658</v>
      </c>
      <c r="L146" s="17"/>
      <c r="M146" s="19"/>
      <c r="N146" s="19"/>
      <c r="O146" s="19"/>
      <c r="P146" s="20"/>
      <c r="Q146" s="85"/>
      <c r="R146" s="85"/>
      <c r="S146" s="85"/>
      <c r="T146" s="85"/>
      <c r="U146" s="85"/>
      <c r="V146" s="85"/>
      <c r="W146" s="85"/>
      <c r="X146" s="85"/>
      <c r="Y146" s="85"/>
      <c r="Z146" s="87"/>
      <c r="AA146" s="8"/>
      <c r="AB146" s="8"/>
      <c r="AD146" s="417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</row>
    <row r="147" spans="1:46" s="2" customFormat="1" ht="15.95" customHeight="1" thickBot="1" x14ac:dyDescent="0.3">
      <c r="A147" s="3"/>
      <c r="B147" s="74"/>
      <c r="C147" s="75"/>
      <c r="D147" s="88"/>
      <c r="E147" s="56"/>
      <c r="F147" s="56"/>
      <c r="G147" s="56"/>
      <c r="H147" s="56"/>
      <c r="I147" s="10" t="s">
        <v>20</v>
      </c>
      <c r="J147" s="21" t="s">
        <v>53</v>
      </c>
      <c r="K147" s="22" t="s">
        <v>659</v>
      </c>
      <c r="L147" s="23"/>
      <c r="M147" s="21"/>
      <c r="N147" s="21"/>
      <c r="O147" s="21"/>
      <c r="P147" s="22"/>
      <c r="Q147" s="45"/>
      <c r="R147" s="45"/>
      <c r="S147" s="45"/>
      <c r="T147" s="45"/>
      <c r="U147" s="45"/>
      <c r="V147" s="45"/>
      <c r="W147" s="45"/>
      <c r="X147" s="45"/>
      <c r="Y147" s="45"/>
      <c r="Z147" s="13"/>
      <c r="AD147" s="41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</row>
    <row r="148" spans="1:46" ht="15.75" customHeight="1" x14ac:dyDescent="0.25">
      <c r="AD148" s="115" t="s">
        <v>61</v>
      </c>
    </row>
    <row r="149" spans="1:46" ht="24.75" customHeight="1" x14ac:dyDescent="0.25">
      <c r="A149" s="5"/>
      <c r="D149" s="113" t="s">
        <v>59</v>
      </c>
      <c r="E149" s="114" t="s">
        <v>60</v>
      </c>
      <c r="F149" s="115"/>
      <c r="G149" s="115"/>
      <c r="H149" s="115"/>
      <c r="I149" s="115"/>
      <c r="J149" s="115"/>
      <c r="K149" s="115"/>
      <c r="L149" s="115"/>
      <c r="M149" s="14"/>
      <c r="N149" s="14"/>
      <c r="O149" s="14"/>
      <c r="P149" s="14"/>
      <c r="Q149" s="1"/>
      <c r="AD149" s="4" t="s">
        <v>30</v>
      </c>
    </row>
    <row r="150" spans="1:46" ht="15" customHeight="1" thickBot="1" x14ac:dyDescent="0.25">
      <c r="A150" s="787" t="s">
        <v>52</v>
      </c>
      <c r="B150" s="788"/>
      <c r="C150" s="789"/>
      <c r="I150" s="6" t="s">
        <v>2</v>
      </c>
      <c r="J150" s="6" t="s">
        <v>3</v>
      </c>
      <c r="K150" s="6" t="s">
        <v>4</v>
      </c>
      <c r="L150" s="6" t="s">
        <v>5</v>
      </c>
      <c r="M150" s="6" t="s">
        <v>6</v>
      </c>
      <c r="N150" s="6" t="s">
        <v>7</v>
      </c>
      <c r="O150" s="6" t="s">
        <v>8</v>
      </c>
      <c r="P150" s="7" t="s">
        <v>9</v>
      </c>
      <c r="Q150" s="7" t="s">
        <v>10</v>
      </c>
      <c r="R150" s="7" t="s">
        <v>11</v>
      </c>
      <c r="S150" s="7" t="s">
        <v>12</v>
      </c>
      <c r="T150" s="7" t="s">
        <v>13</v>
      </c>
      <c r="U150" s="7" t="s">
        <v>16</v>
      </c>
      <c r="V150" s="7" t="s">
        <v>21</v>
      </c>
      <c r="W150" s="7" t="s">
        <v>29</v>
      </c>
      <c r="X150" s="7" t="s">
        <v>35</v>
      </c>
      <c r="Y150" s="7" t="s">
        <v>36</v>
      </c>
      <c r="Z150" s="7" t="s">
        <v>37</v>
      </c>
      <c r="AA150" s="7" t="s">
        <v>38</v>
      </c>
      <c r="AB150" s="6" t="s">
        <v>39</v>
      </c>
      <c r="AC150" s="6" t="s">
        <v>43</v>
      </c>
      <c r="AD150" s="6" t="s">
        <v>54</v>
      </c>
    </row>
    <row r="151" spans="1:46" ht="15.75" customHeight="1" thickBot="1" x14ac:dyDescent="0.25">
      <c r="A151" s="790"/>
      <c r="B151" s="791"/>
      <c r="C151" s="792"/>
      <c r="D151" s="806" t="s">
        <v>0</v>
      </c>
      <c r="E151" s="821" t="s">
        <v>44</v>
      </c>
      <c r="F151" s="823" t="s">
        <v>45</v>
      </c>
      <c r="G151" s="825" t="s">
        <v>46</v>
      </c>
      <c r="H151" s="826"/>
      <c r="I151" s="803" t="s">
        <v>32</v>
      </c>
      <c r="J151" s="51" t="s">
        <v>42</v>
      </c>
      <c r="K151" s="51" t="s">
        <v>15</v>
      </c>
      <c r="L151" s="92" t="s">
        <v>14</v>
      </c>
      <c r="M151" s="838" t="s">
        <v>161</v>
      </c>
      <c r="N151" s="839"/>
      <c r="O151" s="839"/>
      <c r="P151" s="839"/>
      <c r="Q151" s="840"/>
      <c r="R151" s="846" t="s">
        <v>41</v>
      </c>
      <c r="S151" s="847"/>
      <c r="T151" s="847"/>
      <c r="U151" s="847"/>
      <c r="V151" s="847"/>
      <c r="W151" s="847"/>
      <c r="X151" s="847"/>
      <c r="Y151" s="847"/>
      <c r="Z151" s="847"/>
      <c r="AA151" s="847"/>
      <c r="AB151" s="847"/>
      <c r="AC151" s="847"/>
      <c r="AD151" s="764" t="s">
        <v>168</v>
      </c>
    </row>
    <row r="152" spans="1:46" ht="15.75" customHeight="1" x14ac:dyDescent="0.2">
      <c r="A152" s="793" t="s">
        <v>49</v>
      </c>
      <c r="B152" s="795" t="s">
        <v>50</v>
      </c>
      <c r="C152" s="797" t="s">
        <v>51</v>
      </c>
      <c r="D152" s="807"/>
      <c r="E152" s="822"/>
      <c r="F152" s="824"/>
      <c r="G152" s="827" t="s">
        <v>47</v>
      </c>
      <c r="H152" s="809" t="s">
        <v>48</v>
      </c>
      <c r="I152" s="804"/>
      <c r="J152" s="799" t="s">
        <v>164</v>
      </c>
      <c r="K152" s="799" t="s">
        <v>165</v>
      </c>
      <c r="L152" s="848" t="s">
        <v>166</v>
      </c>
      <c r="M152" s="841" t="s">
        <v>167</v>
      </c>
      <c r="N152" s="836" t="s">
        <v>55</v>
      </c>
      <c r="O152" s="836" t="s">
        <v>56</v>
      </c>
      <c r="P152" s="779" t="s">
        <v>24</v>
      </c>
      <c r="Q152" s="781" t="s">
        <v>25</v>
      </c>
      <c r="R152" s="850" t="s">
        <v>23</v>
      </c>
      <c r="S152" s="844"/>
      <c r="T152" s="844"/>
      <c r="U152" s="851"/>
      <c r="V152" s="850" t="s">
        <v>40</v>
      </c>
      <c r="W152" s="844"/>
      <c r="X152" s="844"/>
      <c r="Y152" s="852"/>
      <c r="Z152" s="844" t="s">
        <v>162</v>
      </c>
      <c r="AA152" s="844"/>
      <c r="AB152" s="844"/>
      <c r="AC152" s="845"/>
      <c r="AD152" s="801"/>
    </row>
    <row r="153" spans="1:46" ht="39" customHeight="1" thickBot="1" x14ac:dyDescent="0.25">
      <c r="A153" s="794"/>
      <c r="B153" s="796"/>
      <c r="C153" s="798"/>
      <c r="D153" s="808"/>
      <c r="E153" s="831"/>
      <c r="F153" s="832"/>
      <c r="G153" s="833"/>
      <c r="H153" s="829"/>
      <c r="I153" s="805"/>
      <c r="J153" s="800"/>
      <c r="K153" s="800"/>
      <c r="L153" s="849"/>
      <c r="M153" s="842"/>
      <c r="N153" s="843"/>
      <c r="O153" s="837"/>
      <c r="P153" s="780"/>
      <c r="Q153" s="782"/>
      <c r="R153" s="33" t="s">
        <v>22</v>
      </c>
      <c r="S153" s="40" t="s">
        <v>31</v>
      </c>
      <c r="T153" s="50" t="s">
        <v>33</v>
      </c>
      <c r="U153" s="15" t="s">
        <v>34</v>
      </c>
      <c r="V153" s="36" t="s">
        <v>22</v>
      </c>
      <c r="W153" s="43" t="s">
        <v>31</v>
      </c>
      <c r="X153" s="50" t="s">
        <v>33</v>
      </c>
      <c r="Y153" s="15" t="s">
        <v>34</v>
      </c>
      <c r="Z153" s="36" t="s">
        <v>22</v>
      </c>
      <c r="AA153" s="43" t="s">
        <v>31</v>
      </c>
      <c r="AB153" s="50" t="s">
        <v>33</v>
      </c>
      <c r="AC153" s="15" t="s">
        <v>34</v>
      </c>
      <c r="AD153" s="802"/>
    </row>
    <row r="154" spans="1:46" s="53" customFormat="1" ht="25.5" customHeight="1" x14ac:dyDescent="0.2">
      <c r="A154" s="77"/>
      <c r="B154" s="78"/>
      <c r="C154" s="79"/>
      <c r="D154" s="109"/>
      <c r="E154" s="57"/>
      <c r="F154" s="58"/>
      <c r="G154" s="58"/>
      <c r="H154" s="59"/>
      <c r="I154" s="44">
        <f t="shared" ref="I154:I190" si="9">J154+K154+L154+R154+S154+T154+U154+V154+W154+X154+Y154+Z154+AA154+AB154+AC154+AD154</f>
        <v>0</v>
      </c>
      <c r="J154" s="52"/>
      <c r="K154" s="52"/>
      <c r="L154" s="93">
        <f t="shared" ref="L154:L190" si="10">M154+N154+O154+P154+Q154</f>
        <v>0</v>
      </c>
      <c r="M154" s="66"/>
      <c r="N154" s="64"/>
      <c r="O154" s="46"/>
      <c r="P154" s="47"/>
      <c r="Q154" s="48"/>
      <c r="R154" s="34"/>
      <c r="S154" s="41"/>
      <c r="T154" s="49"/>
      <c r="U154" s="28"/>
      <c r="V154" s="34"/>
      <c r="W154" s="41"/>
      <c r="X154" s="49"/>
      <c r="Y154" s="29"/>
      <c r="Z154" s="37"/>
      <c r="AA154" s="41"/>
      <c r="AB154" s="49"/>
      <c r="AC154" s="30"/>
      <c r="AD154" s="31"/>
    </row>
    <row r="155" spans="1:46" s="54" customFormat="1" ht="25.5" customHeight="1" x14ac:dyDescent="0.2">
      <c r="A155" s="69"/>
      <c r="B155" s="70"/>
      <c r="C155" s="80"/>
      <c r="D155" s="108"/>
      <c r="E155" s="60"/>
      <c r="F155" s="61"/>
      <c r="G155" s="61"/>
      <c r="H155" s="62"/>
      <c r="I155" s="105">
        <f t="shared" si="9"/>
        <v>0</v>
      </c>
      <c r="J155" s="52"/>
      <c r="K155" s="52"/>
      <c r="L155" s="93">
        <f t="shared" si="10"/>
        <v>0</v>
      </c>
      <c r="M155" s="67"/>
      <c r="N155" s="65"/>
      <c r="O155" s="39"/>
      <c r="P155" s="27"/>
      <c r="Q155" s="32"/>
      <c r="R155" s="35"/>
      <c r="S155" s="42"/>
      <c r="T155" s="26"/>
      <c r="U155" s="25"/>
      <c r="V155" s="35"/>
      <c r="W155" s="42"/>
      <c r="X155" s="26"/>
      <c r="Y155" s="32"/>
      <c r="Z155" s="38"/>
      <c r="AA155" s="42"/>
      <c r="AB155" s="26"/>
      <c r="AC155" s="27"/>
      <c r="AD155" s="31"/>
    </row>
    <row r="156" spans="1:46" s="54" customFormat="1" ht="25.5" customHeight="1" x14ac:dyDescent="0.2">
      <c r="A156" s="69"/>
      <c r="B156" s="70"/>
      <c r="C156" s="80"/>
      <c r="D156" s="107"/>
      <c r="E156" s="60"/>
      <c r="F156" s="61"/>
      <c r="G156" s="61"/>
      <c r="H156" s="62"/>
      <c r="I156" s="105">
        <f t="shared" si="9"/>
        <v>0</v>
      </c>
      <c r="J156" s="52"/>
      <c r="K156" s="52"/>
      <c r="L156" s="93">
        <f t="shared" si="10"/>
        <v>0</v>
      </c>
      <c r="M156" s="67"/>
      <c r="N156" s="65"/>
      <c r="O156" s="39"/>
      <c r="P156" s="27"/>
      <c r="Q156" s="32"/>
      <c r="R156" s="35"/>
      <c r="S156" s="42"/>
      <c r="T156" s="26"/>
      <c r="U156" s="25"/>
      <c r="V156" s="35"/>
      <c r="W156" s="42"/>
      <c r="X156" s="26"/>
      <c r="Y156" s="32"/>
      <c r="Z156" s="38"/>
      <c r="AA156" s="42"/>
      <c r="AB156" s="26"/>
      <c r="AC156" s="27"/>
      <c r="AD156" s="31"/>
    </row>
    <row r="157" spans="1:46" s="54" customFormat="1" ht="25.5" customHeight="1" x14ac:dyDescent="0.2">
      <c r="A157" s="69"/>
      <c r="B157" s="70"/>
      <c r="C157" s="80"/>
      <c r="D157" s="108"/>
      <c r="E157" s="60"/>
      <c r="F157" s="61"/>
      <c r="G157" s="61"/>
      <c r="H157" s="62"/>
      <c r="I157" s="105">
        <f t="shared" si="9"/>
        <v>0</v>
      </c>
      <c r="J157" s="52"/>
      <c r="K157" s="52"/>
      <c r="L157" s="93">
        <f t="shared" si="10"/>
        <v>0</v>
      </c>
      <c r="M157" s="67"/>
      <c r="N157" s="65"/>
      <c r="O157" s="39"/>
      <c r="P157" s="27"/>
      <c r="Q157" s="32"/>
      <c r="R157" s="35"/>
      <c r="S157" s="42"/>
      <c r="T157" s="26"/>
      <c r="U157" s="25"/>
      <c r="V157" s="35"/>
      <c r="W157" s="42"/>
      <c r="X157" s="26"/>
      <c r="Y157" s="32"/>
      <c r="Z157" s="38"/>
      <c r="AA157" s="42"/>
      <c r="AB157" s="26"/>
      <c r="AC157" s="27"/>
      <c r="AD157" s="31"/>
    </row>
    <row r="158" spans="1:46" s="54" customFormat="1" ht="25.5" customHeight="1" x14ac:dyDescent="0.2">
      <c r="A158" s="69"/>
      <c r="B158" s="70"/>
      <c r="C158" s="80"/>
      <c r="D158" s="110"/>
      <c r="E158" s="60"/>
      <c r="F158" s="61"/>
      <c r="G158" s="61"/>
      <c r="H158" s="62"/>
      <c r="I158" s="105">
        <f t="shared" si="9"/>
        <v>0</v>
      </c>
      <c r="J158" s="52"/>
      <c r="K158" s="52"/>
      <c r="L158" s="93">
        <f t="shared" si="10"/>
        <v>0</v>
      </c>
      <c r="M158" s="67"/>
      <c r="N158" s="65"/>
      <c r="O158" s="39"/>
      <c r="P158" s="27"/>
      <c r="Q158" s="32"/>
      <c r="R158" s="35"/>
      <c r="S158" s="42"/>
      <c r="T158" s="26"/>
      <c r="U158" s="25"/>
      <c r="V158" s="35"/>
      <c r="W158" s="42"/>
      <c r="X158" s="26"/>
      <c r="Y158" s="32"/>
      <c r="Z158" s="38"/>
      <c r="AA158" s="42"/>
      <c r="AB158" s="26"/>
      <c r="AC158" s="27"/>
      <c r="AD158" s="31"/>
    </row>
    <row r="159" spans="1:46" s="54" customFormat="1" ht="25.5" customHeight="1" x14ac:dyDescent="0.2">
      <c r="A159" s="69"/>
      <c r="B159" s="70"/>
      <c r="C159" s="80"/>
      <c r="D159" s="110"/>
      <c r="E159" s="60"/>
      <c r="F159" s="61"/>
      <c r="G159" s="61"/>
      <c r="H159" s="62"/>
      <c r="I159" s="105">
        <f t="shared" si="9"/>
        <v>0</v>
      </c>
      <c r="J159" s="52"/>
      <c r="K159" s="52"/>
      <c r="L159" s="93">
        <f t="shared" si="10"/>
        <v>0</v>
      </c>
      <c r="M159" s="67"/>
      <c r="N159" s="65"/>
      <c r="O159" s="39"/>
      <c r="P159" s="27"/>
      <c r="Q159" s="32"/>
      <c r="R159" s="35"/>
      <c r="S159" s="42"/>
      <c r="T159" s="26"/>
      <c r="U159" s="25"/>
      <c r="V159" s="35"/>
      <c r="W159" s="42"/>
      <c r="X159" s="26"/>
      <c r="Y159" s="32"/>
      <c r="Z159" s="38"/>
      <c r="AA159" s="42"/>
      <c r="AB159" s="26"/>
      <c r="AC159" s="27"/>
      <c r="AD159" s="31"/>
    </row>
    <row r="160" spans="1:46" s="54" customFormat="1" ht="25.5" customHeight="1" x14ac:dyDescent="0.2">
      <c r="A160" s="69"/>
      <c r="B160" s="70"/>
      <c r="C160" s="80"/>
      <c r="D160" s="110"/>
      <c r="E160" s="60"/>
      <c r="F160" s="61"/>
      <c r="G160" s="61"/>
      <c r="H160" s="62"/>
      <c r="I160" s="105">
        <f t="shared" si="9"/>
        <v>0</v>
      </c>
      <c r="J160" s="52"/>
      <c r="K160" s="52"/>
      <c r="L160" s="93">
        <f t="shared" si="10"/>
        <v>0</v>
      </c>
      <c r="M160" s="67"/>
      <c r="N160" s="65"/>
      <c r="O160" s="39"/>
      <c r="P160" s="27"/>
      <c r="Q160" s="32"/>
      <c r="R160" s="35"/>
      <c r="S160" s="42"/>
      <c r="T160" s="26"/>
      <c r="U160" s="25"/>
      <c r="V160" s="35"/>
      <c r="W160" s="42"/>
      <c r="X160" s="26"/>
      <c r="Y160" s="32"/>
      <c r="Z160" s="38"/>
      <c r="AA160" s="42"/>
      <c r="AB160" s="26"/>
      <c r="AC160" s="27"/>
      <c r="AD160" s="31"/>
    </row>
    <row r="161" spans="1:30" s="54" customFormat="1" ht="25.5" customHeight="1" x14ac:dyDescent="0.2">
      <c r="A161" s="69"/>
      <c r="B161" s="70"/>
      <c r="C161" s="80"/>
      <c r="D161" s="110"/>
      <c r="E161" s="60"/>
      <c r="F161" s="61"/>
      <c r="G161" s="61"/>
      <c r="H161" s="62"/>
      <c r="I161" s="105">
        <f t="shared" si="9"/>
        <v>0</v>
      </c>
      <c r="J161" s="52"/>
      <c r="K161" s="52"/>
      <c r="L161" s="93">
        <f t="shared" si="10"/>
        <v>0</v>
      </c>
      <c r="M161" s="67"/>
      <c r="N161" s="65"/>
      <c r="O161" s="39"/>
      <c r="P161" s="27"/>
      <c r="Q161" s="32"/>
      <c r="R161" s="35"/>
      <c r="S161" s="42"/>
      <c r="T161" s="26"/>
      <c r="U161" s="25"/>
      <c r="V161" s="35"/>
      <c r="W161" s="42"/>
      <c r="X161" s="26"/>
      <c r="Y161" s="32"/>
      <c r="Z161" s="38"/>
      <c r="AA161" s="42"/>
      <c r="AB161" s="26"/>
      <c r="AC161" s="27"/>
      <c r="AD161" s="31"/>
    </row>
    <row r="162" spans="1:30" s="54" customFormat="1" ht="25.5" customHeight="1" x14ac:dyDescent="0.2">
      <c r="A162" s="69"/>
      <c r="B162" s="70"/>
      <c r="C162" s="80"/>
      <c r="D162" s="110"/>
      <c r="E162" s="60"/>
      <c r="F162" s="61"/>
      <c r="G162" s="61"/>
      <c r="H162" s="62"/>
      <c r="I162" s="105">
        <f t="shared" si="9"/>
        <v>0</v>
      </c>
      <c r="J162" s="52"/>
      <c r="K162" s="52"/>
      <c r="L162" s="93">
        <f t="shared" si="10"/>
        <v>0</v>
      </c>
      <c r="M162" s="67"/>
      <c r="N162" s="65"/>
      <c r="O162" s="39"/>
      <c r="P162" s="27"/>
      <c r="Q162" s="32"/>
      <c r="R162" s="35"/>
      <c r="S162" s="42"/>
      <c r="T162" s="26"/>
      <c r="U162" s="25"/>
      <c r="V162" s="35"/>
      <c r="W162" s="42"/>
      <c r="X162" s="26"/>
      <c r="Y162" s="32"/>
      <c r="Z162" s="38"/>
      <c r="AA162" s="42"/>
      <c r="AB162" s="26"/>
      <c r="AC162" s="27"/>
      <c r="AD162" s="31"/>
    </row>
    <row r="163" spans="1:30" s="54" customFormat="1" ht="25.5" customHeight="1" x14ac:dyDescent="0.2">
      <c r="A163" s="69"/>
      <c r="B163" s="70"/>
      <c r="C163" s="80"/>
      <c r="D163" s="110"/>
      <c r="E163" s="60"/>
      <c r="F163" s="61"/>
      <c r="G163" s="61"/>
      <c r="H163" s="62"/>
      <c r="I163" s="105">
        <f t="shared" si="9"/>
        <v>0</v>
      </c>
      <c r="J163" s="52"/>
      <c r="K163" s="52"/>
      <c r="L163" s="93">
        <f t="shared" si="10"/>
        <v>0</v>
      </c>
      <c r="M163" s="67"/>
      <c r="N163" s="65"/>
      <c r="O163" s="39"/>
      <c r="P163" s="27"/>
      <c r="Q163" s="32"/>
      <c r="R163" s="35"/>
      <c r="S163" s="42"/>
      <c r="T163" s="26"/>
      <c r="U163" s="25"/>
      <c r="V163" s="35"/>
      <c r="W163" s="42"/>
      <c r="X163" s="26"/>
      <c r="Y163" s="32"/>
      <c r="Z163" s="38"/>
      <c r="AA163" s="42"/>
      <c r="AB163" s="26"/>
      <c r="AC163" s="27"/>
      <c r="AD163" s="31"/>
    </row>
    <row r="164" spans="1:30" s="54" customFormat="1" ht="25.5" customHeight="1" x14ac:dyDescent="0.2">
      <c r="A164" s="69"/>
      <c r="B164" s="70"/>
      <c r="C164" s="80"/>
      <c r="D164" s="110"/>
      <c r="E164" s="60"/>
      <c r="F164" s="61"/>
      <c r="G164" s="61"/>
      <c r="H164" s="62"/>
      <c r="I164" s="105">
        <f t="shared" si="9"/>
        <v>0</v>
      </c>
      <c r="J164" s="52"/>
      <c r="K164" s="52"/>
      <c r="L164" s="93">
        <f t="shared" si="10"/>
        <v>0</v>
      </c>
      <c r="M164" s="67"/>
      <c r="N164" s="65"/>
      <c r="O164" s="39"/>
      <c r="P164" s="27"/>
      <c r="Q164" s="32"/>
      <c r="R164" s="35"/>
      <c r="S164" s="42"/>
      <c r="T164" s="26"/>
      <c r="U164" s="25"/>
      <c r="V164" s="35"/>
      <c r="W164" s="42"/>
      <c r="X164" s="26"/>
      <c r="Y164" s="32"/>
      <c r="Z164" s="38"/>
      <c r="AA164" s="42"/>
      <c r="AB164" s="26"/>
      <c r="AC164" s="27"/>
      <c r="AD164" s="31"/>
    </row>
    <row r="165" spans="1:30" s="54" customFormat="1" ht="25.5" customHeight="1" x14ac:dyDescent="0.2">
      <c r="A165" s="69"/>
      <c r="B165" s="70"/>
      <c r="C165" s="80"/>
      <c r="D165" s="110"/>
      <c r="E165" s="60"/>
      <c r="F165" s="61"/>
      <c r="G165" s="61"/>
      <c r="H165" s="62"/>
      <c r="I165" s="105">
        <f t="shared" si="9"/>
        <v>0</v>
      </c>
      <c r="J165" s="52"/>
      <c r="K165" s="52"/>
      <c r="L165" s="93">
        <f t="shared" si="10"/>
        <v>0</v>
      </c>
      <c r="M165" s="67"/>
      <c r="N165" s="65"/>
      <c r="O165" s="39"/>
      <c r="P165" s="27"/>
      <c r="Q165" s="32"/>
      <c r="R165" s="35"/>
      <c r="S165" s="42"/>
      <c r="T165" s="26"/>
      <c r="U165" s="25"/>
      <c r="V165" s="35"/>
      <c r="W165" s="42"/>
      <c r="X165" s="26"/>
      <c r="Y165" s="32"/>
      <c r="Z165" s="38"/>
      <c r="AA165" s="42"/>
      <c r="AB165" s="26"/>
      <c r="AC165" s="27"/>
      <c r="AD165" s="31"/>
    </row>
    <row r="166" spans="1:30" s="54" customFormat="1" ht="25.5" customHeight="1" x14ac:dyDescent="0.2">
      <c r="A166" s="69"/>
      <c r="B166" s="70"/>
      <c r="C166" s="80"/>
      <c r="D166" s="110"/>
      <c r="E166" s="60"/>
      <c r="F166" s="61"/>
      <c r="G166" s="61"/>
      <c r="H166" s="62"/>
      <c r="I166" s="105">
        <f t="shared" si="9"/>
        <v>0</v>
      </c>
      <c r="J166" s="52"/>
      <c r="K166" s="52"/>
      <c r="L166" s="93">
        <f t="shared" si="10"/>
        <v>0</v>
      </c>
      <c r="M166" s="67"/>
      <c r="N166" s="65"/>
      <c r="O166" s="39"/>
      <c r="P166" s="27"/>
      <c r="Q166" s="32"/>
      <c r="R166" s="35"/>
      <c r="S166" s="42"/>
      <c r="T166" s="26"/>
      <c r="U166" s="25"/>
      <c r="V166" s="35"/>
      <c r="W166" s="42"/>
      <c r="X166" s="26"/>
      <c r="Y166" s="32"/>
      <c r="Z166" s="38"/>
      <c r="AA166" s="42"/>
      <c r="AB166" s="26"/>
      <c r="AC166" s="27"/>
      <c r="AD166" s="31"/>
    </row>
    <row r="167" spans="1:30" s="54" customFormat="1" ht="25.5" customHeight="1" x14ac:dyDescent="0.2">
      <c r="A167" s="69"/>
      <c r="B167" s="70"/>
      <c r="C167" s="80"/>
      <c r="D167" s="110"/>
      <c r="E167" s="60"/>
      <c r="F167" s="61"/>
      <c r="G167" s="61"/>
      <c r="H167" s="62"/>
      <c r="I167" s="105">
        <f t="shared" si="9"/>
        <v>0</v>
      </c>
      <c r="J167" s="52"/>
      <c r="K167" s="52"/>
      <c r="L167" s="93">
        <f t="shared" si="10"/>
        <v>0</v>
      </c>
      <c r="M167" s="67"/>
      <c r="N167" s="65"/>
      <c r="O167" s="39"/>
      <c r="P167" s="27"/>
      <c r="Q167" s="32"/>
      <c r="R167" s="35"/>
      <c r="S167" s="42"/>
      <c r="T167" s="26"/>
      <c r="U167" s="25"/>
      <c r="V167" s="35"/>
      <c r="W167" s="42"/>
      <c r="X167" s="26"/>
      <c r="Y167" s="32"/>
      <c r="Z167" s="38"/>
      <c r="AA167" s="42"/>
      <c r="AB167" s="26"/>
      <c r="AC167" s="27"/>
      <c r="AD167" s="31"/>
    </row>
    <row r="168" spans="1:30" s="54" customFormat="1" ht="25.5" customHeight="1" x14ac:dyDescent="0.2">
      <c r="A168" s="69"/>
      <c r="B168" s="70"/>
      <c r="C168" s="80"/>
      <c r="D168" s="110"/>
      <c r="E168" s="60"/>
      <c r="F168" s="61"/>
      <c r="G168" s="61"/>
      <c r="H168" s="62"/>
      <c r="I168" s="105">
        <f t="shared" si="9"/>
        <v>0</v>
      </c>
      <c r="J168" s="52"/>
      <c r="K168" s="52"/>
      <c r="L168" s="93">
        <f t="shared" si="10"/>
        <v>0</v>
      </c>
      <c r="M168" s="67"/>
      <c r="N168" s="65"/>
      <c r="O168" s="39"/>
      <c r="P168" s="27"/>
      <c r="Q168" s="32"/>
      <c r="R168" s="35"/>
      <c r="S168" s="42"/>
      <c r="T168" s="26"/>
      <c r="U168" s="25"/>
      <c r="V168" s="35"/>
      <c r="W168" s="42"/>
      <c r="X168" s="26"/>
      <c r="Y168" s="32"/>
      <c r="Z168" s="38"/>
      <c r="AA168" s="42"/>
      <c r="AB168" s="26"/>
      <c r="AC168" s="27"/>
      <c r="AD168" s="31"/>
    </row>
    <row r="169" spans="1:30" s="54" customFormat="1" ht="25.5" customHeight="1" x14ac:dyDescent="0.2">
      <c r="A169" s="69"/>
      <c r="B169" s="70"/>
      <c r="C169" s="80"/>
      <c r="D169" s="110"/>
      <c r="E169" s="60"/>
      <c r="F169" s="61"/>
      <c r="G169" s="61"/>
      <c r="H169" s="62"/>
      <c r="I169" s="105">
        <f t="shared" si="9"/>
        <v>0</v>
      </c>
      <c r="J169" s="52"/>
      <c r="K169" s="52"/>
      <c r="L169" s="93">
        <f t="shared" si="10"/>
        <v>0</v>
      </c>
      <c r="M169" s="67"/>
      <c r="N169" s="65"/>
      <c r="O169" s="39"/>
      <c r="P169" s="27"/>
      <c r="Q169" s="32"/>
      <c r="R169" s="35"/>
      <c r="S169" s="42"/>
      <c r="T169" s="26"/>
      <c r="U169" s="25"/>
      <c r="V169" s="35"/>
      <c r="W169" s="42"/>
      <c r="X169" s="26"/>
      <c r="Y169" s="32"/>
      <c r="Z169" s="38"/>
      <c r="AA169" s="42"/>
      <c r="AB169" s="26"/>
      <c r="AC169" s="27"/>
      <c r="AD169" s="31"/>
    </row>
    <row r="170" spans="1:30" s="54" customFormat="1" ht="25.5" customHeight="1" x14ac:dyDescent="0.2">
      <c r="A170" s="69"/>
      <c r="B170" s="70"/>
      <c r="C170" s="80"/>
      <c r="D170" s="110"/>
      <c r="E170" s="60"/>
      <c r="F170" s="61"/>
      <c r="G170" s="61"/>
      <c r="H170" s="62"/>
      <c r="I170" s="105">
        <f t="shared" si="9"/>
        <v>0</v>
      </c>
      <c r="J170" s="52"/>
      <c r="K170" s="52"/>
      <c r="L170" s="93">
        <f t="shared" si="10"/>
        <v>0</v>
      </c>
      <c r="M170" s="67"/>
      <c r="N170" s="65"/>
      <c r="O170" s="39"/>
      <c r="P170" s="27"/>
      <c r="Q170" s="32"/>
      <c r="R170" s="35"/>
      <c r="S170" s="42"/>
      <c r="T170" s="26"/>
      <c r="U170" s="25"/>
      <c r="V170" s="35"/>
      <c r="W170" s="42"/>
      <c r="X170" s="26"/>
      <c r="Y170" s="32"/>
      <c r="Z170" s="38"/>
      <c r="AA170" s="42"/>
      <c r="AB170" s="26"/>
      <c r="AC170" s="27"/>
      <c r="AD170" s="31"/>
    </row>
    <row r="171" spans="1:30" s="54" customFormat="1" ht="25.5" customHeight="1" x14ac:dyDescent="0.2">
      <c r="A171" s="69"/>
      <c r="B171" s="70"/>
      <c r="C171" s="80"/>
      <c r="D171" s="110"/>
      <c r="E171" s="60"/>
      <c r="F171" s="61"/>
      <c r="G171" s="61"/>
      <c r="H171" s="62"/>
      <c r="I171" s="105">
        <f t="shared" si="9"/>
        <v>0</v>
      </c>
      <c r="J171" s="52"/>
      <c r="K171" s="52"/>
      <c r="L171" s="93">
        <f t="shared" si="10"/>
        <v>0</v>
      </c>
      <c r="M171" s="67"/>
      <c r="N171" s="65"/>
      <c r="O171" s="39"/>
      <c r="P171" s="27"/>
      <c r="Q171" s="32"/>
      <c r="R171" s="35"/>
      <c r="S171" s="42"/>
      <c r="T171" s="26"/>
      <c r="U171" s="25"/>
      <c r="V171" s="35"/>
      <c r="W171" s="42"/>
      <c r="X171" s="26"/>
      <c r="Y171" s="32"/>
      <c r="Z171" s="38"/>
      <c r="AA171" s="42"/>
      <c r="AB171" s="26"/>
      <c r="AC171" s="27"/>
      <c r="AD171" s="31"/>
    </row>
    <row r="172" spans="1:30" s="54" customFormat="1" ht="25.5" customHeight="1" x14ac:dyDescent="0.2">
      <c r="A172" s="69"/>
      <c r="B172" s="70"/>
      <c r="C172" s="80"/>
      <c r="D172" s="110"/>
      <c r="E172" s="60"/>
      <c r="F172" s="61"/>
      <c r="G172" s="61"/>
      <c r="H172" s="62"/>
      <c r="I172" s="105">
        <f t="shared" si="9"/>
        <v>0</v>
      </c>
      <c r="J172" s="52"/>
      <c r="K172" s="52"/>
      <c r="L172" s="93">
        <f t="shared" si="10"/>
        <v>0</v>
      </c>
      <c r="M172" s="67"/>
      <c r="N172" s="65"/>
      <c r="O172" s="39"/>
      <c r="P172" s="27"/>
      <c r="Q172" s="32"/>
      <c r="R172" s="35"/>
      <c r="S172" s="42"/>
      <c r="T172" s="26"/>
      <c r="U172" s="25"/>
      <c r="V172" s="35"/>
      <c r="W172" s="42"/>
      <c r="X172" s="26"/>
      <c r="Y172" s="32"/>
      <c r="Z172" s="38"/>
      <c r="AA172" s="42"/>
      <c r="AB172" s="26"/>
      <c r="AC172" s="27"/>
      <c r="AD172" s="31"/>
    </row>
    <row r="173" spans="1:30" s="54" customFormat="1" ht="25.5" customHeight="1" x14ac:dyDescent="0.2">
      <c r="A173" s="69"/>
      <c r="B173" s="70"/>
      <c r="C173" s="80"/>
      <c r="D173" s="110"/>
      <c r="E173" s="60"/>
      <c r="F173" s="61"/>
      <c r="G173" s="61"/>
      <c r="H173" s="62"/>
      <c r="I173" s="105">
        <f t="shared" si="9"/>
        <v>0</v>
      </c>
      <c r="J173" s="52"/>
      <c r="K173" s="52"/>
      <c r="L173" s="93">
        <f t="shared" si="10"/>
        <v>0</v>
      </c>
      <c r="M173" s="67"/>
      <c r="N173" s="65"/>
      <c r="O173" s="39"/>
      <c r="P173" s="27"/>
      <c r="Q173" s="32"/>
      <c r="R173" s="35"/>
      <c r="S173" s="42"/>
      <c r="T173" s="26"/>
      <c r="U173" s="25"/>
      <c r="V173" s="35"/>
      <c r="W173" s="42"/>
      <c r="X173" s="26"/>
      <c r="Y173" s="32"/>
      <c r="Z173" s="38"/>
      <c r="AA173" s="42"/>
      <c r="AB173" s="26"/>
      <c r="AC173" s="27"/>
      <c r="AD173" s="31"/>
    </row>
    <row r="174" spans="1:30" s="54" customFormat="1" ht="25.5" customHeight="1" x14ac:dyDescent="0.2">
      <c r="A174" s="69"/>
      <c r="B174" s="70"/>
      <c r="C174" s="80"/>
      <c r="D174" s="110"/>
      <c r="E174" s="60"/>
      <c r="F174" s="61"/>
      <c r="G174" s="61"/>
      <c r="H174" s="62"/>
      <c r="I174" s="105">
        <f t="shared" si="9"/>
        <v>0</v>
      </c>
      <c r="J174" s="52"/>
      <c r="K174" s="52"/>
      <c r="L174" s="93">
        <f t="shared" si="10"/>
        <v>0</v>
      </c>
      <c r="M174" s="67"/>
      <c r="N174" s="65"/>
      <c r="O174" s="39"/>
      <c r="P174" s="27"/>
      <c r="Q174" s="32"/>
      <c r="R174" s="35"/>
      <c r="S174" s="42"/>
      <c r="T174" s="26"/>
      <c r="U174" s="25"/>
      <c r="V174" s="35"/>
      <c r="W174" s="42"/>
      <c r="X174" s="26"/>
      <c r="Y174" s="32"/>
      <c r="Z174" s="38"/>
      <c r="AA174" s="42"/>
      <c r="AB174" s="26"/>
      <c r="AC174" s="27"/>
      <c r="AD174" s="31"/>
    </row>
    <row r="175" spans="1:30" s="54" customFormat="1" ht="25.5" customHeight="1" x14ac:dyDescent="0.2">
      <c r="A175" s="69"/>
      <c r="B175" s="70"/>
      <c r="C175" s="80"/>
      <c r="D175" s="110"/>
      <c r="E175" s="60"/>
      <c r="F175" s="61"/>
      <c r="G175" s="61"/>
      <c r="H175" s="62"/>
      <c r="I175" s="105">
        <f t="shared" si="9"/>
        <v>0</v>
      </c>
      <c r="J175" s="52"/>
      <c r="K175" s="52"/>
      <c r="L175" s="93">
        <f t="shared" si="10"/>
        <v>0</v>
      </c>
      <c r="M175" s="67"/>
      <c r="N175" s="65"/>
      <c r="O175" s="39"/>
      <c r="P175" s="27"/>
      <c r="Q175" s="32"/>
      <c r="R175" s="35"/>
      <c r="S175" s="42"/>
      <c r="T175" s="26"/>
      <c r="U175" s="25"/>
      <c r="V175" s="35"/>
      <c r="W175" s="42"/>
      <c r="X175" s="26"/>
      <c r="Y175" s="32"/>
      <c r="Z175" s="38"/>
      <c r="AA175" s="42"/>
      <c r="AB175" s="26"/>
      <c r="AC175" s="27"/>
      <c r="AD175" s="31"/>
    </row>
    <row r="176" spans="1:30" s="54" customFormat="1" ht="25.5" customHeight="1" x14ac:dyDescent="0.2">
      <c r="A176" s="69"/>
      <c r="B176" s="70"/>
      <c r="C176" s="80"/>
      <c r="D176" s="110"/>
      <c r="E176" s="60"/>
      <c r="F176" s="61"/>
      <c r="G176" s="61"/>
      <c r="H176" s="62"/>
      <c r="I176" s="105">
        <f t="shared" si="9"/>
        <v>0</v>
      </c>
      <c r="J176" s="52"/>
      <c r="K176" s="52"/>
      <c r="L176" s="93">
        <f t="shared" si="10"/>
        <v>0</v>
      </c>
      <c r="M176" s="67"/>
      <c r="N176" s="65"/>
      <c r="O176" s="39"/>
      <c r="P176" s="27"/>
      <c r="Q176" s="32"/>
      <c r="R176" s="35"/>
      <c r="S176" s="42"/>
      <c r="T176" s="26"/>
      <c r="U176" s="25"/>
      <c r="V176" s="35"/>
      <c r="W176" s="42"/>
      <c r="X176" s="26"/>
      <c r="Y176" s="32"/>
      <c r="Z176" s="38"/>
      <c r="AA176" s="42"/>
      <c r="AB176" s="26"/>
      <c r="AC176" s="27"/>
      <c r="AD176" s="31"/>
    </row>
    <row r="177" spans="1:30" s="54" customFormat="1" ht="25.5" customHeight="1" x14ac:dyDescent="0.2">
      <c r="A177" s="69"/>
      <c r="B177" s="70"/>
      <c r="C177" s="80"/>
      <c r="D177" s="110"/>
      <c r="E177" s="60"/>
      <c r="F177" s="61"/>
      <c r="G177" s="61"/>
      <c r="H177" s="62"/>
      <c r="I177" s="105">
        <f t="shared" si="9"/>
        <v>0</v>
      </c>
      <c r="J177" s="52"/>
      <c r="K177" s="52"/>
      <c r="L177" s="93">
        <f t="shared" si="10"/>
        <v>0</v>
      </c>
      <c r="M177" s="67"/>
      <c r="N177" s="65"/>
      <c r="O177" s="39"/>
      <c r="P177" s="27"/>
      <c r="Q177" s="32"/>
      <c r="R177" s="35"/>
      <c r="S177" s="42"/>
      <c r="T177" s="26"/>
      <c r="U177" s="25"/>
      <c r="V177" s="35"/>
      <c r="W177" s="42"/>
      <c r="X177" s="26"/>
      <c r="Y177" s="32"/>
      <c r="Z177" s="38"/>
      <c r="AA177" s="42"/>
      <c r="AB177" s="26"/>
      <c r="AC177" s="27"/>
      <c r="AD177" s="31"/>
    </row>
    <row r="178" spans="1:30" s="54" customFormat="1" ht="25.5" customHeight="1" x14ac:dyDescent="0.2">
      <c r="A178" s="69"/>
      <c r="B178" s="70"/>
      <c r="C178" s="80"/>
      <c r="D178" s="110"/>
      <c r="E178" s="60"/>
      <c r="F178" s="61"/>
      <c r="G178" s="61"/>
      <c r="H178" s="62"/>
      <c r="I178" s="105">
        <f t="shared" si="9"/>
        <v>0</v>
      </c>
      <c r="J178" s="52"/>
      <c r="K178" s="52"/>
      <c r="L178" s="93">
        <f t="shared" si="10"/>
        <v>0</v>
      </c>
      <c r="M178" s="67"/>
      <c r="N178" s="65"/>
      <c r="O178" s="39"/>
      <c r="P178" s="27"/>
      <c r="Q178" s="32"/>
      <c r="R178" s="35"/>
      <c r="S178" s="42"/>
      <c r="T178" s="26"/>
      <c r="U178" s="25"/>
      <c r="V178" s="35"/>
      <c r="W178" s="42"/>
      <c r="X178" s="26"/>
      <c r="Y178" s="32"/>
      <c r="Z178" s="38"/>
      <c r="AA178" s="42"/>
      <c r="AB178" s="26"/>
      <c r="AC178" s="27"/>
      <c r="AD178" s="31"/>
    </row>
    <row r="179" spans="1:30" s="54" customFormat="1" ht="25.5" customHeight="1" x14ac:dyDescent="0.2">
      <c r="A179" s="69"/>
      <c r="B179" s="70"/>
      <c r="C179" s="80"/>
      <c r="D179" s="110"/>
      <c r="E179" s="60"/>
      <c r="F179" s="61"/>
      <c r="G179" s="61"/>
      <c r="H179" s="62"/>
      <c r="I179" s="105">
        <f t="shared" si="9"/>
        <v>0</v>
      </c>
      <c r="J179" s="52"/>
      <c r="K179" s="52"/>
      <c r="L179" s="93">
        <f t="shared" si="10"/>
        <v>0</v>
      </c>
      <c r="M179" s="67"/>
      <c r="N179" s="65"/>
      <c r="O179" s="39"/>
      <c r="P179" s="27"/>
      <c r="Q179" s="32"/>
      <c r="R179" s="35"/>
      <c r="S179" s="42"/>
      <c r="T179" s="26"/>
      <c r="U179" s="25"/>
      <c r="V179" s="35"/>
      <c r="W179" s="42"/>
      <c r="X179" s="26"/>
      <c r="Y179" s="32"/>
      <c r="Z179" s="38"/>
      <c r="AA179" s="42"/>
      <c r="AB179" s="26"/>
      <c r="AC179" s="27"/>
      <c r="AD179" s="31"/>
    </row>
    <row r="180" spans="1:30" s="54" customFormat="1" ht="25.5" customHeight="1" x14ac:dyDescent="0.2">
      <c r="A180" s="69"/>
      <c r="B180" s="70"/>
      <c r="C180" s="80"/>
      <c r="D180" s="110"/>
      <c r="E180" s="60"/>
      <c r="F180" s="61"/>
      <c r="G180" s="61"/>
      <c r="H180" s="62"/>
      <c r="I180" s="105">
        <f t="shared" si="9"/>
        <v>0</v>
      </c>
      <c r="J180" s="52"/>
      <c r="K180" s="52"/>
      <c r="L180" s="93">
        <f t="shared" si="10"/>
        <v>0</v>
      </c>
      <c r="M180" s="67"/>
      <c r="N180" s="65"/>
      <c r="O180" s="39"/>
      <c r="P180" s="27"/>
      <c r="Q180" s="32"/>
      <c r="R180" s="35"/>
      <c r="S180" s="42"/>
      <c r="T180" s="26"/>
      <c r="U180" s="25"/>
      <c r="V180" s="35"/>
      <c r="W180" s="42"/>
      <c r="X180" s="26"/>
      <c r="Y180" s="32"/>
      <c r="Z180" s="38"/>
      <c r="AA180" s="42"/>
      <c r="AB180" s="26"/>
      <c r="AC180" s="27"/>
      <c r="AD180" s="31"/>
    </row>
    <row r="181" spans="1:30" s="54" customFormat="1" ht="25.5" customHeight="1" x14ac:dyDescent="0.2">
      <c r="A181" s="69"/>
      <c r="B181" s="70"/>
      <c r="C181" s="80"/>
      <c r="D181" s="110"/>
      <c r="E181" s="60"/>
      <c r="F181" s="61"/>
      <c r="G181" s="61"/>
      <c r="H181" s="62"/>
      <c r="I181" s="105">
        <f t="shared" si="9"/>
        <v>0</v>
      </c>
      <c r="J181" s="52"/>
      <c r="K181" s="52"/>
      <c r="L181" s="93">
        <f t="shared" si="10"/>
        <v>0</v>
      </c>
      <c r="M181" s="67"/>
      <c r="N181" s="65"/>
      <c r="O181" s="39"/>
      <c r="P181" s="27"/>
      <c r="Q181" s="32"/>
      <c r="R181" s="35"/>
      <c r="S181" s="42"/>
      <c r="T181" s="26"/>
      <c r="U181" s="25"/>
      <c r="V181" s="35"/>
      <c r="W181" s="42"/>
      <c r="X181" s="26"/>
      <c r="Y181" s="32"/>
      <c r="Z181" s="38"/>
      <c r="AA181" s="42"/>
      <c r="AB181" s="26"/>
      <c r="AC181" s="27"/>
      <c r="AD181" s="31"/>
    </row>
    <row r="182" spans="1:30" s="54" customFormat="1" ht="25.5" customHeight="1" x14ac:dyDescent="0.2">
      <c r="A182" s="69"/>
      <c r="B182" s="70"/>
      <c r="C182" s="80"/>
      <c r="D182" s="110"/>
      <c r="E182" s="60"/>
      <c r="F182" s="61"/>
      <c r="G182" s="61"/>
      <c r="H182" s="62"/>
      <c r="I182" s="105">
        <f t="shared" si="9"/>
        <v>0</v>
      </c>
      <c r="J182" s="52"/>
      <c r="K182" s="52"/>
      <c r="L182" s="93">
        <f t="shared" si="10"/>
        <v>0</v>
      </c>
      <c r="M182" s="67"/>
      <c r="N182" s="65"/>
      <c r="O182" s="39"/>
      <c r="P182" s="27"/>
      <c r="Q182" s="32"/>
      <c r="R182" s="35"/>
      <c r="S182" s="42"/>
      <c r="T182" s="26"/>
      <c r="U182" s="25"/>
      <c r="V182" s="35"/>
      <c r="W182" s="42"/>
      <c r="X182" s="26"/>
      <c r="Y182" s="32"/>
      <c r="Z182" s="38"/>
      <c r="AA182" s="42"/>
      <c r="AB182" s="26"/>
      <c r="AC182" s="27"/>
      <c r="AD182" s="31"/>
    </row>
    <row r="183" spans="1:30" s="54" customFormat="1" ht="25.5" customHeight="1" x14ac:dyDescent="0.2">
      <c r="A183" s="69"/>
      <c r="B183" s="70"/>
      <c r="C183" s="80"/>
      <c r="D183" s="106"/>
      <c r="E183" s="60"/>
      <c r="F183" s="61"/>
      <c r="G183" s="61"/>
      <c r="H183" s="62"/>
      <c r="I183" s="105">
        <f t="shared" si="9"/>
        <v>0</v>
      </c>
      <c r="J183" s="52"/>
      <c r="K183" s="52"/>
      <c r="L183" s="93">
        <f t="shared" si="10"/>
        <v>0</v>
      </c>
      <c r="M183" s="67"/>
      <c r="N183" s="65"/>
      <c r="O183" s="39"/>
      <c r="P183" s="27"/>
      <c r="Q183" s="32"/>
      <c r="R183" s="35"/>
      <c r="S183" s="42"/>
      <c r="T183" s="26"/>
      <c r="U183" s="25"/>
      <c r="V183" s="35"/>
      <c r="W183" s="42"/>
      <c r="X183" s="26"/>
      <c r="Y183" s="32"/>
      <c r="Z183" s="38"/>
      <c r="AA183" s="42"/>
      <c r="AB183" s="26"/>
      <c r="AC183" s="27"/>
      <c r="AD183" s="31"/>
    </row>
    <row r="184" spans="1:30" s="54" customFormat="1" ht="25.5" customHeight="1" x14ac:dyDescent="0.2">
      <c r="A184" s="69"/>
      <c r="B184" s="70"/>
      <c r="C184" s="80"/>
      <c r="D184" s="106"/>
      <c r="E184" s="60"/>
      <c r="F184" s="61"/>
      <c r="G184" s="61"/>
      <c r="H184" s="62"/>
      <c r="I184" s="105">
        <f t="shared" si="9"/>
        <v>0</v>
      </c>
      <c r="J184" s="52"/>
      <c r="K184" s="52"/>
      <c r="L184" s="93">
        <f t="shared" si="10"/>
        <v>0</v>
      </c>
      <c r="M184" s="67"/>
      <c r="N184" s="65"/>
      <c r="O184" s="39"/>
      <c r="P184" s="27"/>
      <c r="Q184" s="32"/>
      <c r="R184" s="35"/>
      <c r="S184" s="42"/>
      <c r="T184" s="26"/>
      <c r="U184" s="25"/>
      <c r="V184" s="35"/>
      <c r="W184" s="42"/>
      <c r="X184" s="26"/>
      <c r="Y184" s="32"/>
      <c r="Z184" s="38"/>
      <c r="AA184" s="42"/>
      <c r="AB184" s="26"/>
      <c r="AC184" s="27"/>
      <c r="AD184" s="31"/>
    </row>
    <row r="185" spans="1:30" s="54" customFormat="1" ht="25.5" customHeight="1" x14ac:dyDescent="0.2">
      <c r="A185" s="69"/>
      <c r="B185" s="70"/>
      <c r="C185" s="80"/>
      <c r="D185" s="106"/>
      <c r="E185" s="60"/>
      <c r="F185" s="61"/>
      <c r="G185" s="61"/>
      <c r="H185" s="62"/>
      <c r="I185" s="105">
        <f t="shared" si="9"/>
        <v>0</v>
      </c>
      <c r="J185" s="52"/>
      <c r="K185" s="52"/>
      <c r="L185" s="93">
        <f t="shared" si="10"/>
        <v>0</v>
      </c>
      <c r="M185" s="67"/>
      <c r="N185" s="65"/>
      <c r="O185" s="39"/>
      <c r="P185" s="27"/>
      <c r="Q185" s="32"/>
      <c r="R185" s="35"/>
      <c r="S185" s="42"/>
      <c r="T185" s="26"/>
      <c r="U185" s="25"/>
      <c r="V185" s="35"/>
      <c r="W185" s="42"/>
      <c r="X185" s="26"/>
      <c r="Y185" s="32"/>
      <c r="Z185" s="38"/>
      <c r="AA185" s="42"/>
      <c r="AB185" s="26"/>
      <c r="AC185" s="27"/>
      <c r="AD185" s="31"/>
    </row>
    <row r="186" spans="1:30" s="54" customFormat="1" ht="25.5" customHeight="1" x14ac:dyDescent="0.2">
      <c r="A186" s="69"/>
      <c r="B186" s="70"/>
      <c r="C186" s="80"/>
      <c r="D186" s="106"/>
      <c r="E186" s="60"/>
      <c r="F186" s="61"/>
      <c r="G186" s="61"/>
      <c r="H186" s="62"/>
      <c r="I186" s="105">
        <f t="shared" si="9"/>
        <v>0</v>
      </c>
      <c r="J186" s="52"/>
      <c r="K186" s="52"/>
      <c r="L186" s="93">
        <f t="shared" si="10"/>
        <v>0</v>
      </c>
      <c r="M186" s="67"/>
      <c r="N186" s="65"/>
      <c r="O186" s="39"/>
      <c r="P186" s="27"/>
      <c r="Q186" s="32"/>
      <c r="R186" s="35"/>
      <c r="S186" s="42"/>
      <c r="T186" s="26"/>
      <c r="U186" s="25"/>
      <c r="V186" s="35"/>
      <c r="W186" s="42"/>
      <c r="X186" s="26"/>
      <c r="Y186" s="32"/>
      <c r="Z186" s="38"/>
      <c r="AA186" s="42"/>
      <c r="AB186" s="26"/>
      <c r="AC186" s="27"/>
      <c r="AD186" s="31"/>
    </row>
    <row r="187" spans="1:30" s="54" customFormat="1" ht="25.5" customHeight="1" x14ac:dyDescent="0.2">
      <c r="A187" s="69"/>
      <c r="B187" s="70"/>
      <c r="C187" s="80"/>
      <c r="D187" s="106"/>
      <c r="E187" s="60"/>
      <c r="F187" s="61"/>
      <c r="G187" s="61"/>
      <c r="H187" s="62"/>
      <c r="I187" s="105">
        <f t="shared" si="9"/>
        <v>0</v>
      </c>
      <c r="J187" s="52"/>
      <c r="K187" s="52"/>
      <c r="L187" s="93">
        <f t="shared" si="10"/>
        <v>0</v>
      </c>
      <c r="M187" s="67"/>
      <c r="N187" s="65"/>
      <c r="O187" s="39"/>
      <c r="P187" s="27"/>
      <c r="Q187" s="32"/>
      <c r="R187" s="35"/>
      <c r="S187" s="42"/>
      <c r="T187" s="26"/>
      <c r="U187" s="25"/>
      <c r="V187" s="35"/>
      <c r="W187" s="42"/>
      <c r="X187" s="26"/>
      <c r="Y187" s="32"/>
      <c r="Z187" s="38"/>
      <c r="AA187" s="42"/>
      <c r="AB187" s="26"/>
      <c r="AC187" s="27"/>
      <c r="AD187" s="31"/>
    </row>
    <row r="188" spans="1:30" s="54" customFormat="1" ht="25.5" customHeight="1" x14ac:dyDescent="0.2">
      <c r="A188" s="69"/>
      <c r="B188" s="70"/>
      <c r="C188" s="80"/>
      <c r="D188" s="106"/>
      <c r="E188" s="60"/>
      <c r="F188" s="61"/>
      <c r="G188" s="61"/>
      <c r="H188" s="62"/>
      <c r="I188" s="105">
        <f t="shared" si="9"/>
        <v>0</v>
      </c>
      <c r="J188" s="52"/>
      <c r="K188" s="52"/>
      <c r="L188" s="93">
        <f t="shared" si="10"/>
        <v>0</v>
      </c>
      <c r="M188" s="67"/>
      <c r="N188" s="65"/>
      <c r="O188" s="39"/>
      <c r="P188" s="27"/>
      <c r="Q188" s="32"/>
      <c r="R188" s="35"/>
      <c r="S188" s="42"/>
      <c r="T188" s="26"/>
      <c r="U188" s="25"/>
      <c r="V188" s="35"/>
      <c r="W188" s="42"/>
      <c r="X188" s="26"/>
      <c r="Y188" s="32"/>
      <c r="Z188" s="38"/>
      <c r="AA188" s="42"/>
      <c r="AB188" s="26"/>
      <c r="AC188" s="27"/>
      <c r="AD188" s="31"/>
    </row>
    <row r="189" spans="1:30" s="54" customFormat="1" ht="25.5" customHeight="1" x14ac:dyDescent="0.2">
      <c r="A189" s="69"/>
      <c r="B189" s="70"/>
      <c r="C189" s="80"/>
      <c r="D189" s="110"/>
      <c r="E189" s="60"/>
      <c r="F189" s="61"/>
      <c r="G189" s="61"/>
      <c r="H189" s="62"/>
      <c r="I189" s="105">
        <f t="shared" si="9"/>
        <v>0</v>
      </c>
      <c r="J189" s="52"/>
      <c r="K189" s="52"/>
      <c r="L189" s="93">
        <f t="shared" si="10"/>
        <v>0</v>
      </c>
      <c r="M189" s="67"/>
      <c r="N189" s="65"/>
      <c r="O189" s="39"/>
      <c r="P189" s="27"/>
      <c r="Q189" s="32"/>
      <c r="R189" s="35"/>
      <c r="S189" s="42"/>
      <c r="T189" s="26"/>
      <c r="U189" s="25"/>
      <c r="V189" s="35"/>
      <c r="W189" s="42"/>
      <c r="X189" s="26"/>
      <c r="Y189" s="32"/>
      <c r="Z189" s="38"/>
      <c r="AA189" s="42"/>
      <c r="AB189" s="26"/>
      <c r="AC189" s="27"/>
      <c r="AD189" s="31"/>
    </row>
    <row r="190" spans="1:30" s="54" customFormat="1" ht="25.5" customHeight="1" thickBot="1" x14ac:dyDescent="0.25">
      <c r="A190" s="69"/>
      <c r="B190" s="70"/>
      <c r="C190" s="80"/>
      <c r="D190" s="112"/>
      <c r="E190" s="60"/>
      <c r="F190" s="61"/>
      <c r="G190" s="61"/>
      <c r="H190" s="62"/>
      <c r="I190" s="105">
        <f t="shared" si="9"/>
        <v>0</v>
      </c>
      <c r="J190" s="52"/>
      <c r="K190" s="52"/>
      <c r="L190" s="93">
        <f t="shared" si="10"/>
        <v>0</v>
      </c>
      <c r="M190" s="67"/>
      <c r="N190" s="65"/>
      <c r="O190" s="39"/>
      <c r="P190" s="27"/>
      <c r="Q190" s="32"/>
      <c r="R190" s="35"/>
      <c r="S190" s="42"/>
      <c r="T190" s="26"/>
      <c r="U190" s="25"/>
      <c r="V190" s="35"/>
      <c r="W190" s="42"/>
      <c r="X190" s="26"/>
      <c r="Y190" s="32"/>
      <c r="Z190" s="38"/>
      <c r="AA190" s="42"/>
      <c r="AB190" s="26"/>
      <c r="AC190" s="27"/>
      <c r="AD190" s="31"/>
    </row>
    <row r="191" spans="1:30" s="55" customFormat="1" ht="23.1" customHeight="1" thickBot="1" x14ac:dyDescent="0.3">
      <c r="A191" s="71"/>
      <c r="B191" s="72"/>
      <c r="C191" s="81"/>
      <c r="D191" s="815" t="s">
        <v>1</v>
      </c>
      <c r="E191" s="816"/>
      <c r="F191" s="816"/>
      <c r="G191" s="816"/>
      <c r="H191" s="817"/>
      <c r="I191" s="94">
        <f t="shared" ref="I191:AD191" si="11">SUM(I154:I190)+I142</f>
        <v>0</v>
      </c>
      <c r="J191" s="96">
        <f t="shared" si="11"/>
        <v>0</v>
      </c>
      <c r="K191" s="97">
        <f t="shared" si="11"/>
        <v>0</v>
      </c>
      <c r="L191" s="95">
        <f t="shared" si="11"/>
        <v>0</v>
      </c>
      <c r="M191" s="98">
        <f t="shared" si="11"/>
        <v>0</v>
      </c>
      <c r="N191" s="99">
        <f t="shared" si="11"/>
        <v>0</v>
      </c>
      <c r="O191" s="99">
        <f t="shared" si="11"/>
        <v>0</v>
      </c>
      <c r="P191" s="100">
        <f t="shared" si="11"/>
        <v>0</v>
      </c>
      <c r="Q191" s="97">
        <f t="shared" si="11"/>
        <v>0</v>
      </c>
      <c r="R191" s="101">
        <f t="shared" si="11"/>
        <v>0</v>
      </c>
      <c r="S191" s="102">
        <f t="shared" si="11"/>
        <v>0</v>
      </c>
      <c r="T191" s="100">
        <f t="shared" si="11"/>
        <v>0</v>
      </c>
      <c r="U191" s="97">
        <f t="shared" si="11"/>
        <v>0</v>
      </c>
      <c r="V191" s="101">
        <f t="shared" si="11"/>
        <v>0</v>
      </c>
      <c r="W191" s="102">
        <f t="shared" si="11"/>
        <v>0</v>
      </c>
      <c r="X191" s="100">
        <f t="shared" si="11"/>
        <v>0</v>
      </c>
      <c r="Y191" s="97">
        <f t="shared" si="11"/>
        <v>0</v>
      </c>
      <c r="Z191" s="101">
        <f t="shared" si="11"/>
        <v>0</v>
      </c>
      <c r="AA191" s="102">
        <f t="shared" si="11"/>
        <v>0</v>
      </c>
      <c r="AB191" s="100">
        <f t="shared" si="11"/>
        <v>0</v>
      </c>
      <c r="AC191" s="97">
        <f t="shared" si="11"/>
        <v>0</v>
      </c>
      <c r="AD191" s="104">
        <f t="shared" si="11"/>
        <v>0</v>
      </c>
    </row>
    <row r="192" spans="1:30" s="55" customFormat="1" ht="7.5" customHeight="1" thickBot="1" x14ac:dyDescent="0.3">
      <c r="A192" s="76"/>
      <c r="B192" s="76"/>
      <c r="C192" s="76"/>
      <c r="D192" s="82"/>
      <c r="E192" s="82"/>
      <c r="F192" s="82"/>
      <c r="G192" s="82"/>
      <c r="H192" s="82"/>
      <c r="I192" s="90"/>
      <c r="J192" s="83"/>
      <c r="K192" s="83"/>
      <c r="L192" s="83"/>
      <c r="M192" s="83"/>
      <c r="N192" s="83"/>
      <c r="O192" s="83"/>
      <c r="P192" s="83"/>
      <c r="Q192" s="83"/>
      <c r="R192" s="83"/>
      <c r="S192" s="83"/>
      <c r="T192" s="83"/>
      <c r="U192" s="83"/>
      <c r="V192" s="83"/>
      <c r="W192" s="83"/>
      <c r="X192" s="83"/>
      <c r="Y192" s="83"/>
      <c r="Z192" s="91"/>
      <c r="AA192" s="91"/>
      <c r="AB192" s="91"/>
      <c r="AC192" s="91"/>
      <c r="AD192" s="91"/>
    </row>
    <row r="193" spans="1:46" s="3" customFormat="1" ht="15.95" customHeight="1" x14ac:dyDescent="0.25">
      <c r="A193" s="76"/>
      <c r="B193" s="76"/>
      <c r="C193" s="76"/>
      <c r="D193" s="24" t="s">
        <v>26</v>
      </c>
      <c r="E193" s="84"/>
      <c r="F193" s="84"/>
      <c r="G193" s="84"/>
      <c r="H193" s="84"/>
      <c r="I193" s="9" t="s">
        <v>17</v>
      </c>
      <c r="J193" s="89" t="s">
        <v>53</v>
      </c>
      <c r="K193" s="16" t="s">
        <v>27</v>
      </c>
      <c r="L193" s="16"/>
      <c r="M193" s="16" t="s">
        <v>58</v>
      </c>
      <c r="N193" s="89"/>
      <c r="O193" s="89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755"/>
      <c r="AA193" s="708"/>
      <c r="AB193" s="708"/>
      <c r="AC193" s="756"/>
      <c r="AD193" s="417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</row>
    <row r="194" spans="1:46" s="3" customFormat="1" ht="15.95" customHeight="1" x14ac:dyDescent="0.25">
      <c r="A194" s="757"/>
      <c r="B194" s="757"/>
      <c r="C194" s="757"/>
      <c r="D194" s="12"/>
      <c r="E194" s="85"/>
      <c r="F194" s="85"/>
      <c r="G194" s="85"/>
      <c r="H194" s="85"/>
      <c r="I194" s="11" t="s">
        <v>18</v>
      </c>
      <c r="J194" s="19" t="s">
        <v>53</v>
      </c>
      <c r="K194" s="17" t="s">
        <v>28</v>
      </c>
      <c r="L194" s="17"/>
      <c r="M194" s="17" t="s">
        <v>57</v>
      </c>
      <c r="N194" s="19"/>
      <c r="O194" s="19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758"/>
      <c r="AA194" s="756"/>
      <c r="AB194" s="756"/>
      <c r="AC194" s="756"/>
      <c r="AD194" s="417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</row>
    <row r="195" spans="1:46" s="2" customFormat="1" ht="15.95" customHeight="1" x14ac:dyDescent="0.25">
      <c r="A195" s="73"/>
      <c r="B195" s="74"/>
      <c r="C195" s="75"/>
      <c r="D195" s="86"/>
      <c r="E195" s="63"/>
      <c r="F195" s="63"/>
      <c r="G195" s="63"/>
      <c r="H195" s="63"/>
      <c r="I195" s="11" t="s">
        <v>19</v>
      </c>
      <c r="J195" s="19" t="s">
        <v>53</v>
      </c>
      <c r="K195" s="20" t="s">
        <v>658</v>
      </c>
      <c r="L195" s="17"/>
      <c r="M195" s="19"/>
      <c r="N195" s="19"/>
      <c r="O195" s="19"/>
      <c r="P195" s="20"/>
      <c r="Q195" s="85"/>
      <c r="R195" s="85"/>
      <c r="S195" s="85"/>
      <c r="T195" s="85"/>
      <c r="U195" s="85"/>
      <c r="V195" s="85"/>
      <c r="W195" s="85"/>
      <c r="X195" s="85"/>
      <c r="Y195" s="85"/>
      <c r="Z195" s="87"/>
      <c r="AA195" s="8"/>
      <c r="AB195" s="8"/>
      <c r="AD195" s="417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</row>
    <row r="196" spans="1:46" s="2" customFormat="1" ht="15.95" customHeight="1" thickBot="1" x14ac:dyDescent="0.3">
      <c r="A196" s="3"/>
      <c r="B196" s="74"/>
      <c r="C196" s="75"/>
      <c r="D196" s="88"/>
      <c r="E196" s="56"/>
      <c r="F196" s="56"/>
      <c r="G196" s="56"/>
      <c r="H196" s="56"/>
      <c r="I196" s="10" t="s">
        <v>20</v>
      </c>
      <c r="J196" s="21" t="s">
        <v>53</v>
      </c>
      <c r="K196" s="22" t="s">
        <v>659</v>
      </c>
      <c r="L196" s="23"/>
      <c r="M196" s="21"/>
      <c r="N196" s="21"/>
      <c r="O196" s="21"/>
      <c r="P196" s="22"/>
      <c r="Q196" s="45"/>
      <c r="R196" s="45"/>
      <c r="S196" s="45"/>
      <c r="T196" s="45"/>
      <c r="U196" s="45"/>
      <c r="V196" s="45"/>
      <c r="W196" s="45"/>
      <c r="X196" s="45"/>
      <c r="Y196" s="45"/>
      <c r="Z196" s="13"/>
      <c r="AD196" s="417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</row>
    <row r="197" spans="1:46" ht="15.75" customHeight="1" x14ac:dyDescent="0.25">
      <c r="AD197" s="115" t="s">
        <v>61</v>
      </c>
    </row>
    <row r="198" spans="1:46" ht="24.75" customHeight="1" x14ac:dyDescent="0.25">
      <c r="A198" s="5"/>
      <c r="D198" s="113" t="s">
        <v>59</v>
      </c>
      <c r="E198" s="114" t="s">
        <v>60</v>
      </c>
      <c r="F198" s="115"/>
      <c r="G198" s="115"/>
      <c r="H198" s="115"/>
      <c r="I198" s="115"/>
      <c r="J198" s="115"/>
      <c r="K198" s="115"/>
      <c r="L198" s="115"/>
      <c r="M198" s="14"/>
      <c r="N198" s="14"/>
      <c r="O198" s="14"/>
      <c r="P198" s="14"/>
      <c r="Q198" s="1"/>
      <c r="AD198" s="4" t="s">
        <v>30</v>
      </c>
    </row>
    <row r="199" spans="1:46" ht="15" customHeight="1" thickBot="1" x14ac:dyDescent="0.25">
      <c r="A199" s="787" t="s">
        <v>52</v>
      </c>
      <c r="B199" s="788"/>
      <c r="C199" s="789"/>
      <c r="I199" s="6" t="s">
        <v>2</v>
      </c>
      <c r="J199" s="6" t="s">
        <v>3</v>
      </c>
      <c r="K199" s="6" t="s">
        <v>4</v>
      </c>
      <c r="L199" s="6" t="s">
        <v>5</v>
      </c>
      <c r="M199" s="6" t="s">
        <v>6</v>
      </c>
      <c r="N199" s="6" t="s">
        <v>7</v>
      </c>
      <c r="O199" s="6" t="s">
        <v>8</v>
      </c>
      <c r="P199" s="7" t="s">
        <v>9</v>
      </c>
      <c r="Q199" s="7" t="s">
        <v>10</v>
      </c>
      <c r="R199" s="7" t="s">
        <v>11</v>
      </c>
      <c r="S199" s="7" t="s">
        <v>12</v>
      </c>
      <c r="T199" s="7" t="s">
        <v>13</v>
      </c>
      <c r="U199" s="7" t="s">
        <v>16</v>
      </c>
      <c r="V199" s="7" t="s">
        <v>21</v>
      </c>
      <c r="W199" s="7" t="s">
        <v>29</v>
      </c>
      <c r="X199" s="7" t="s">
        <v>35</v>
      </c>
      <c r="Y199" s="7" t="s">
        <v>36</v>
      </c>
      <c r="Z199" s="7" t="s">
        <v>37</v>
      </c>
      <c r="AA199" s="7" t="s">
        <v>38</v>
      </c>
      <c r="AB199" s="6" t="s">
        <v>39</v>
      </c>
      <c r="AC199" s="6" t="s">
        <v>43</v>
      </c>
      <c r="AD199" s="6" t="s">
        <v>54</v>
      </c>
    </row>
    <row r="200" spans="1:46" ht="15.75" customHeight="1" thickBot="1" x14ac:dyDescent="0.25">
      <c r="A200" s="790"/>
      <c r="B200" s="791"/>
      <c r="C200" s="792"/>
      <c r="D200" s="806" t="s">
        <v>0</v>
      </c>
      <c r="E200" s="821" t="s">
        <v>44</v>
      </c>
      <c r="F200" s="823" t="s">
        <v>45</v>
      </c>
      <c r="G200" s="825" t="s">
        <v>46</v>
      </c>
      <c r="H200" s="826"/>
      <c r="I200" s="803" t="s">
        <v>32</v>
      </c>
      <c r="J200" s="51" t="s">
        <v>42</v>
      </c>
      <c r="K200" s="51" t="s">
        <v>15</v>
      </c>
      <c r="L200" s="92" t="s">
        <v>14</v>
      </c>
      <c r="M200" s="838" t="s">
        <v>161</v>
      </c>
      <c r="N200" s="839"/>
      <c r="O200" s="839"/>
      <c r="P200" s="839"/>
      <c r="Q200" s="840"/>
      <c r="R200" s="846" t="s">
        <v>41</v>
      </c>
      <c r="S200" s="847"/>
      <c r="T200" s="847"/>
      <c r="U200" s="847"/>
      <c r="V200" s="847"/>
      <c r="W200" s="847"/>
      <c r="X200" s="847"/>
      <c r="Y200" s="847"/>
      <c r="Z200" s="847"/>
      <c r="AA200" s="847"/>
      <c r="AB200" s="847"/>
      <c r="AC200" s="847"/>
      <c r="AD200" s="764" t="s">
        <v>168</v>
      </c>
    </row>
    <row r="201" spans="1:46" ht="15.75" customHeight="1" x14ac:dyDescent="0.2">
      <c r="A201" s="793" t="s">
        <v>49</v>
      </c>
      <c r="B201" s="795" t="s">
        <v>50</v>
      </c>
      <c r="C201" s="797" t="s">
        <v>51</v>
      </c>
      <c r="D201" s="807"/>
      <c r="E201" s="822"/>
      <c r="F201" s="824"/>
      <c r="G201" s="827" t="s">
        <v>47</v>
      </c>
      <c r="H201" s="809" t="s">
        <v>48</v>
      </c>
      <c r="I201" s="804"/>
      <c r="J201" s="799" t="s">
        <v>164</v>
      </c>
      <c r="K201" s="799" t="s">
        <v>165</v>
      </c>
      <c r="L201" s="848" t="s">
        <v>166</v>
      </c>
      <c r="M201" s="841" t="s">
        <v>167</v>
      </c>
      <c r="N201" s="836" t="s">
        <v>55</v>
      </c>
      <c r="O201" s="836" t="s">
        <v>56</v>
      </c>
      <c r="P201" s="779" t="s">
        <v>24</v>
      </c>
      <c r="Q201" s="781" t="s">
        <v>25</v>
      </c>
      <c r="R201" s="850" t="s">
        <v>23</v>
      </c>
      <c r="S201" s="844"/>
      <c r="T201" s="844"/>
      <c r="U201" s="851"/>
      <c r="V201" s="850" t="s">
        <v>40</v>
      </c>
      <c r="W201" s="844"/>
      <c r="X201" s="844"/>
      <c r="Y201" s="852"/>
      <c r="Z201" s="844" t="s">
        <v>162</v>
      </c>
      <c r="AA201" s="844"/>
      <c r="AB201" s="844"/>
      <c r="AC201" s="845"/>
      <c r="AD201" s="801"/>
    </row>
    <row r="202" spans="1:46" ht="39" customHeight="1" thickBot="1" x14ac:dyDescent="0.25">
      <c r="A202" s="794"/>
      <c r="B202" s="796"/>
      <c r="C202" s="798"/>
      <c r="D202" s="808"/>
      <c r="E202" s="831"/>
      <c r="F202" s="832"/>
      <c r="G202" s="833"/>
      <c r="H202" s="829"/>
      <c r="I202" s="805"/>
      <c r="J202" s="800"/>
      <c r="K202" s="800"/>
      <c r="L202" s="849"/>
      <c r="M202" s="842"/>
      <c r="N202" s="843"/>
      <c r="O202" s="837"/>
      <c r="P202" s="780"/>
      <c r="Q202" s="782"/>
      <c r="R202" s="33" t="s">
        <v>22</v>
      </c>
      <c r="S202" s="40" t="s">
        <v>31</v>
      </c>
      <c r="T202" s="50" t="s">
        <v>33</v>
      </c>
      <c r="U202" s="15" t="s">
        <v>34</v>
      </c>
      <c r="V202" s="36" t="s">
        <v>22</v>
      </c>
      <c r="W202" s="43" t="s">
        <v>31</v>
      </c>
      <c r="X202" s="50" t="s">
        <v>33</v>
      </c>
      <c r="Y202" s="15" t="s">
        <v>34</v>
      </c>
      <c r="Z202" s="36" t="s">
        <v>22</v>
      </c>
      <c r="AA202" s="43" t="s">
        <v>31</v>
      </c>
      <c r="AB202" s="50" t="s">
        <v>33</v>
      </c>
      <c r="AC202" s="15" t="s">
        <v>34</v>
      </c>
      <c r="AD202" s="802"/>
    </row>
    <row r="203" spans="1:46" s="53" customFormat="1" ht="25.5" customHeight="1" x14ac:dyDescent="0.2">
      <c r="A203" s="77"/>
      <c r="B203" s="78"/>
      <c r="C203" s="79"/>
      <c r="D203" s="109"/>
      <c r="E203" s="57"/>
      <c r="F203" s="58"/>
      <c r="G203" s="58"/>
      <c r="H203" s="59"/>
      <c r="I203" s="44">
        <f t="shared" ref="I203:I239" si="12">J203+K203+L203+R203+S203+T203+U203+V203+W203+X203+Y203+Z203+AA203+AB203+AC203+AD203</f>
        <v>0</v>
      </c>
      <c r="J203" s="52"/>
      <c r="K203" s="52"/>
      <c r="L203" s="93">
        <f t="shared" ref="L203:L239" si="13">M203+N203+O203+P203+Q203</f>
        <v>0</v>
      </c>
      <c r="M203" s="66"/>
      <c r="N203" s="64"/>
      <c r="O203" s="46"/>
      <c r="P203" s="47"/>
      <c r="Q203" s="48"/>
      <c r="R203" s="34"/>
      <c r="S203" s="41"/>
      <c r="T203" s="49"/>
      <c r="U203" s="28"/>
      <c r="V203" s="34"/>
      <c r="W203" s="41"/>
      <c r="X203" s="49"/>
      <c r="Y203" s="29"/>
      <c r="Z203" s="37"/>
      <c r="AA203" s="41"/>
      <c r="AB203" s="49"/>
      <c r="AC203" s="30"/>
      <c r="AD203" s="31"/>
    </row>
    <row r="204" spans="1:46" s="54" customFormat="1" ht="25.5" customHeight="1" x14ac:dyDescent="0.2">
      <c r="A204" s="69"/>
      <c r="B204" s="70"/>
      <c r="C204" s="80"/>
      <c r="D204" s="108"/>
      <c r="E204" s="60"/>
      <c r="F204" s="61"/>
      <c r="G204" s="61"/>
      <c r="H204" s="62"/>
      <c r="I204" s="105">
        <f t="shared" si="12"/>
        <v>0</v>
      </c>
      <c r="J204" s="52"/>
      <c r="K204" s="52"/>
      <c r="L204" s="93">
        <f t="shared" si="13"/>
        <v>0</v>
      </c>
      <c r="M204" s="67"/>
      <c r="N204" s="65"/>
      <c r="O204" s="39"/>
      <c r="P204" s="27"/>
      <c r="Q204" s="32"/>
      <c r="R204" s="35"/>
      <c r="S204" s="42"/>
      <c r="T204" s="26"/>
      <c r="U204" s="25"/>
      <c r="V204" s="35"/>
      <c r="W204" s="42"/>
      <c r="X204" s="26"/>
      <c r="Y204" s="32"/>
      <c r="Z204" s="38"/>
      <c r="AA204" s="42"/>
      <c r="AB204" s="26"/>
      <c r="AC204" s="27"/>
      <c r="AD204" s="31"/>
    </row>
    <row r="205" spans="1:46" s="54" customFormat="1" ht="25.5" customHeight="1" x14ac:dyDescent="0.2">
      <c r="A205" s="69"/>
      <c r="B205" s="70"/>
      <c r="C205" s="80"/>
      <c r="D205" s="107"/>
      <c r="E205" s="60"/>
      <c r="F205" s="61"/>
      <c r="G205" s="61"/>
      <c r="H205" s="62"/>
      <c r="I205" s="105">
        <f t="shared" si="12"/>
        <v>0</v>
      </c>
      <c r="J205" s="52"/>
      <c r="K205" s="52"/>
      <c r="L205" s="93">
        <f t="shared" si="13"/>
        <v>0</v>
      </c>
      <c r="M205" s="67"/>
      <c r="N205" s="65"/>
      <c r="O205" s="39"/>
      <c r="P205" s="27"/>
      <c r="Q205" s="32"/>
      <c r="R205" s="35"/>
      <c r="S205" s="42"/>
      <c r="T205" s="26"/>
      <c r="U205" s="25"/>
      <c r="V205" s="35"/>
      <c r="W205" s="42"/>
      <c r="X205" s="26"/>
      <c r="Y205" s="32"/>
      <c r="Z205" s="38"/>
      <c r="AA205" s="42"/>
      <c r="AB205" s="26"/>
      <c r="AC205" s="27"/>
      <c r="AD205" s="31"/>
    </row>
    <row r="206" spans="1:46" s="54" customFormat="1" ht="25.5" customHeight="1" x14ac:dyDescent="0.2">
      <c r="A206" s="69"/>
      <c r="B206" s="70"/>
      <c r="C206" s="80"/>
      <c r="D206" s="108"/>
      <c r="E206" s="60"/>
      <c r="F206" s="61"/>
      <c r="G206" s="61"/>
      <c r="H206" s="62"/>
      <c r="I206" s="105">
        <f t="shared" si="12"/>
        <v>0</v>
      </c>
      <c r="J206" s="52"/>
      <c r="K206" s="52"/>
      <c r="L206" s="93">
        <f t="shared" si="13"/>
        <v>0</v>
      </c>
      <c r="M206" s="67"/>
      <c r="N206" s="65"/>
      <c r="O206" s="39"/>
      <c r="P206" s="27"/>
      <c r="Q206" s="32"/>
      <c r="R206" s="35"/>
      <c r="S206" s="42"/>
      <c r="T206" s="26"/>
      <c r="U206" s="25"/>
      <c r="V206" s="35"/>
      <c r="W206" s="42"/>
      <c r="X206" s="26"/>
      <c r="Y206" s="32"/>
      <c r="Z206" s="38"/>
      <c r="AA206" s="42"/>
      <c r="AB206" s="26"/>
      <c r="AC206" s="27"/>
      <c r="AD206" s="31"/>
    </row>
    <row r="207" spans="1:46" s="54" customFormat="1" ht="25.5" customHeight="1" x14ac:dyDescent="0.2">
      <c r="A207" s="69"/>
      <c r="B207" s="70"/>
      <c r="C207" s="80"/>
      <c r="D207" s="110"/>
      <c r="E207" s="60"/>
      <c r="F207" s="61"/>
      <c r="G207" s="61"/>
      <c r="H207" s="62"/>
      <c r="I207" s="105">
        <f t="shared" si="12"/>
        <v>0</v>
      </c>
      <c r="J207" s="52"/>
      <c r="K207" s="52"/>
      <c r="L207" s="93">
        <f t="shared" si="13"/>
        <v>0</v>
      </c>
      <c r="M207" s="67"/>
      <c r="N207" s="65"/>
      <c r="O207" s="39"/>
      <c r="P207" s="27"/>
      <c r="Q207" s="32"/>
      <c r="R207" s="35"/>
      <c r="S207" s="42"/>
      <c r="T207" s="26"/>
      <c r="U207" s="25"/>
      <c r="V207" s="35"/>
      <c r="W207" s="42"/>
      <c r="X207" s="26"/>
      <c r="Y207" s="32"/>
      <c r="Z207" s="38"/>
      <c r="AA207" s="42"/>
      <c r="AB207" s="26"/>
      <c r="AC207" s="27"/>
      <c r="AD207" s="31"/>
    </row>
    <row r="208" spans="1:46" s="54" customFormat="1" ht="25.5" customHeight="1" x14ac:dyDescent="0.2">
      <c r="A208" s="69"/>
      <c r="B208" s="70"/>
      <c r="C208" s="80"/>
      <c r="D208" s="110"/>
      <c r="E208" s="60"/>
      <c r="F208" s="61"/>
      <c r="G208" s="61"/>
      <c r="H208" s="62"/>
      <c r="I208" s="105">
        <f t="shared" si="12"/>
        <v>0</v>
      </c>
      <c r="J208" s="52"/>
      <c r="K208" s="52"/>
      <c r="L208" s="93">
        <f t="shared" si="13"/>
        <v>0</v>
      </c>
      <c r="M208" s="67"/>
      <c r="N208" s="65"/>
      <c r="O208" s="39"/>
      <c r="P208" s="27"/>
      <c r="Q208" s="32"/>
      <c r="R208" s="35"/>
      <c r="S208" s="42"/>
      <c r="T208" s="26"/>
      <c r="U208" s="25"/>
      <c r="V208" s="35"/>
      <c r="W208" s="42"/>
      <c r="X208" s="26"/>
      <c r="Y208" s="32"/>
      <c r="Z208" s="38"/>
      <c r="AA208" s="42"/>
      <c r="AB208" s="26"/>
      <c r="AC208" s="27"/>
      <c r="AD208" s="31"/>
    </row>
    <row r="209" spans="1:30" s="54" customFormat="1" ht="25.5" customHeight="1" x14ac:dyDescent="0.2">
      <c r="A209" s="69"/>
      <c r="B209" s="70"/>
      <c r="C209" s="80"/>
      <c r="D209" s="110"/>
      <c r="E209" s="60"/>
      <c r="F209" s="61"/>
      <c r="G209" s="61"/>
      <c r="H209" s="62"/>
      <c r="I209" s="105">
        <f t="shared" si="12"/>
        <v>0</v>
      </c>
      <c r="J209" s="52"/>
      <c r="K209" s="52"/>
      <c r="L209" s="93">
        <f t="shared" si="13"/>
        <v>0</v>
      </c>
      <c r="M209" s="67"/>
      <c r="N209" s="65"/>
      <c r="O209" s="39"/>
      <c r="P209" s="27"/>
      <c r="Q209" s="32"/>
      <c r="R209" s="35"/>
      <c r="S209" s="42"/>
      <c r="T209" s="26"/>
      <c r="U209" s="25"/>
      <c r="V209" s="35"/>
      <c r="W209" s="42"/>
      <c r="X209" s="26"/>
      <c r="Y209" s="32"/>
      <c r="Z209" s="38"/>
      <c r="AA209" s="42"/>
      <c r="AB209" s="26"/>
      <c r="AC209" s="27"/>
      <c r="AD209" s="31"/>
    </row>
    <row r="210" spans="1:30" s="54" customFormat="1" ht="25.5" customHeight="1" x14ac:dyDescent="0.2">
      <c r="A210" s="69"/>
      <c r="B210" s="70"/>
      <c r="C210" s="80"/>
      <c r="D210" s="110"/>
      <c r="E210" s="60"/>
      <c r="F210" s="61"/>
      <c r="G210" s="61"/>
      <c r="H210" s="62"/>
      <c r="I210" s="105">
        <f t="shared" si="12"/>
        <v>0</v>
      </c>
      <c r="J210" s="52"/>
      <c r="K210" s="52"/>
      <c r="L210" s="93">
        <f t="shared" si="13"/>
        <v>0</v>
      </c>
      <c r="M210" s="67"/>
      <c r="N210" s="65"/>
      <c r="O210" s="39"/>
      <c r="P210" s="27"/>
      <c r="Q210" s="32"/>
      <c r="R210" s="35"/>
      <c r="S210" s="42"/>
      <c r="T210" s="26"/>
      <c r="U210" s="25"/>
      <c r="V210" s="35"/>
      <c r="W210" s="42"/>
      <c r="X210" s="26"/>
      <c r="Y210" s="32"/>
      <c r="Z210" s="38"/>
      <c r="AA210" s="42"/>
      <c r="AB210" s="26"/>
      <c r="AC210" s="27"/>
      <c r="AD210" s="31"/>
    </row>
    <row r="211" spans="1:30" s="54" customFormat="1" ht="25.5" customHeight="1" x14ac:dyDescent="0.2">
      <c r="A211" s="69"/>
      <c r="B211" s="70"/>
      <c r="C211" s="80"/>
      <c r="D211" s="110"/>
      <c r="E211" s="60"/>
      <c r="F211" s="61"/>
      <c r="G211" s="61"/>
      <c r="H211" s="62"/>
      <c r="I211" s="105">
        <f t="shared" si="12"/>
        <v>0</v>
      </c>
      <c r="J211" s="52"/>
      <c r="K211" s="52"/>
      <c r="L211" s="93">
        <f t="shared" si="13"/>
        <v>0</v>
      </c>
      <c r="M211" s="67"/>
      <c r="N211" s="65"/>
      <c r="O211" s="39"/>
      <c r="P211" s="27"/>
      <c r="Q211" s="32"/>
      <c r="R211" s="35"/>
      <c r="S211" s="42"/>
      <c r="T211" s="26"/>
      <c r="U211" s="25"/>
      <c r="V211" s="35"/>
      <c r="W211" s="42"/>
      <c r="X211" s="26"/>
      <c r="Y211" s="32"/>
      <c r="Z211" s="38"/>
      <c r="AA211" s="42"/>
      <c r="AB211" s="26"/>
      <c r="AC211" s="27"/>
      <c r="AD211" s="31"/>
    </row>
    <row r="212" spans="1:30" s="54" customFormat="1" ht="25.5" customHeight="1" x14ac:dyDescent="0.2">
      <c r="A212" s="69"/>
      <c r="B212" s="70"/>
      <c r="C212" s="80"/>
      <c r="D212" s="110"/>
      <c r="E212" s="60"/>
      <c r="F212" s="61"/>
      <c r="G212" s="61"/>
      <c r="H212" s="62"/>
      <c r="I212" s="105">
        <f t="shared" si="12"/>
        <v>0</v>
      </c>
      <c r="J212" s="52"/>
      <c r="K212" s="52"/>
      <c r="L212" s="93">
        <f t="shared" si="13"/>
        <v>0</v>
      </c>
      <c r="M212" s="67"/>
      <c r="N212" s="65"/>
      <c r="O212" s="39"/>
      <c r="P212" s="27"/>
      <c r="Q212" s="32"/>
      <c r="R212" s="35"/>
      <c r="S212" s="42"/>
      <c r="T212" s="26"/>
      <c r="U212" s="25"/>
      <c r="V212" s="35"/>
      <c r="W212" s="42"/>
      <c r="X212" s="26"/>
      <c r="Y212" s="32"/>
      <c r="Z212" s="38"/>
      <c r="AA212" s="42"/>
      <c r="AB212" s="26"/>
      <c r="AC212" s="27"/>
      <c r="AD212" s="31"/>
    </row>
    <row r="213" spans="1:30" s="54" customFormat="1" ht="25.5" customHeight="1" x14ac:dyDescent="0.2">
      <c r="A213" s="69"/>
      <c r="B213" s="70"/>
      <c r="C213" s="80"/>
      <c r="D213" s="110"/>
      <c r="E213" s="60"/>
      <c r="F213" s="61"/>
      <c r="G213" s="61"/>
      <c r="H213" s="62"/>
      <c r="I213" s="105">
        <f t="shared" si="12"/>
        <v>0</v>
      </c>
      <c r="J213" s="52"/>
      <c r="K213" s="52"/>
      <c r="L213" s="93">
        <f t="shared" si="13"/>
        <v>0</v>
      </c>
      <c r="M213" s="67"/>
      <c r="N213" s="65"/>
      <c r="O213" s="39"/>
      <c r="P213" s="27"/>
      <c r="Q213" s="32"/>
      <c r="R213" s="35"/>
      <c r="S213" s="42"/>
      <c r="T213" s="26"/>
      <c r="U213" s="25"/>
      <c r="V213" s="35"/>
      <c r="W213" s="42"/>
      <c r="X213" s="26"/>
      <c r="Y213" s="32"/>
      <c r="Z213" s="38"/>
      <c r="AA213" s="42"/>
      <c r="AB213" s="26"/>
      <c r="AC213" s="27"/>
      <c r="AD213" s="31"/>
    </row>
    <row r="214" spans="1:30" s="54" customFormat="1" ht="25.5" customHeight="1" x14ac:dyDescent="0.2">
      <c r="A214" s="69"/>
      <c r="B214" s="70"/>
      <c r="C214" s="80"/>
      <c r="D214" s="110"/>
      <c r="E214" s="60"/>
      <c r="F214" s="61"/>
      <c r="G214" s="61"/>
      <c r="H214" s="62"/>
      <c r="I214" s="105">
        <f t="shared" si="12"/>
        <v>0</v>
      </c>
      <c r="J214" s="52"/>
      <c r="K214" s="52"/>
      <c r="L214" s="93">
        <f t="shared" si="13"/>
        <v>0</v>
      </c>
      <c r="M214" s="67"/>
      <c r="N214" s="65"/>
      <c r="O214" s="39"/>
      <c r="P214" s="27"/>
      <c r="Q214" s="32"/>
      <c r="R214" s="35"/>
      <c r="S214" s="42"/>
      <c r="T214" s="26"/>
      <c r="U214" s="25"/>
      <c r="V214" s="35"/>
      <c r="W214" s="42"/>
      <c r="X214" s="26"/>
      <c r="Y214" s="32"/>
      <c r="Z214" s="38"/>
      <c r="AA214" s="42"/>
      <c r="AB214" s="26"/>
      <c r="AC214" s="27"/>
      <c r="AD214" s="31"/>
    </row>
    <row r="215" spans="1:30" s="54" customFormat="1" ht="25.5" customHeight="1" x14ac:dyDescent="0.2">
      <c r="A215" s="69"/>
      <c r="B215" s="70"/>
      <c r="C215" s="80"/>
      <c r="D215" s="110"/>
      <c r="E215" s="60"/>
      <c r="F215" s="61"/>
      <c r="G215" s="61"/>
      <c r="H215" s="62"/>
      <c r="I215" s="105">
        <f t="shared" si="12"/>
        <v>0</v>
      </c>
      <c r="J215" s="52"/>
      <c r="K215" s="52"/>
      <c r="L215" s="93">
        <f t="shared" si="13"/>
        <v>0</v>
      </c>
      <c r="M215" s="67"/>
      <c r="N215" s="65"/>
      <c r="O215" s="39"/>
      <c r="P215" s="27"/>
      <c r="Q215" s="32"/>
      <c r="R215" s="35"/>
      <c r="S215" s="42"/>
      <c r="T215" s="26"/>
      <c r="U215" s="25"/>
      <c r="V215" s="35"/>
      <c r="W215" s="42"/>
      <c r="X215" s="26"/>
      <c r="Y215" s="32"/>
      <c r="Z215" s="38"/>
      <c r="AA215" s="42"/>
      <c r="AB215" s="26"/>
      <c r="AC215" s="27"/>
      <c r="AD215" s="31"/>
    </row>
    <row r="216" spans="1:30" s="54" customFormat="1" ht="25.5" customHeight="1" x14ac:dyDescent="0.2">
      <c r="A216" s="69"/>
      <c r="B216" s="70"/>
      <c r="C216" s="80"/>
      <c r="D216" s="110"/>
      <c r="E216" s="60"/>
      <c r="F216" s="61"/>
      <c r="G216" s="61"/>
      <c r="H216" s="62"/>
      <c r="I216" s="105">
        <f t="shared" si="12"/>
        <v>0</v>
      </c>
      <c r="J216" s="52"/>
      <c r="K216" s="52"/>
      <c r="L216" s="93">
        <f t="shared" si="13"/>
        <v>0</v>
      </c>
      <c r="M216" s="67"/>
      <c r="N216" s="65"/>
      <c r="O216" s="39"/>
      <c r="P216" s="27"/>
      <c r="Q216" s="32"/>
      <c r="R216" s="35"/>
      <c r="S216" s="42"/>
      <c r="T216" s="26"/>
      <c r="U216" s="25"/>
      <c r="V216" s="35"/>
      <c r="W216" s="42"/>
      <c r="X216" s="26"/>
      <c r="Y216" s="32"/>
      <c r="Z216" s="38"/>
      <c r="AA216" s="42"/>
      <c r="AB216" s="26"/>
      <c r="AC216" s="27"/>
      <c r="AD216" s="31"/>
    </row>
    <row r="217" spans="1:30" s="54" customFormat="1" ht="25.5" customHeight="1" x14ac:dyDescent="0.2">
      <c r="A217" s="69"/>
      <c r="B217" s="70"/>
      <c r="C217" s="80"/>
      <c r="D217" s="110"/>
      <c r="E217" s="60"/>
      <c r="F217" s="61"/>
      <c r="G217" s="61"/>
      <c r="H217" s="62"/>
      <c r="I217" s="105">
        <f t="shared" si="12"/>
        <v>0</v>
      </c>
      <c r="J217" s="52"/>
      <c r="K217" s="52"/>
      <c r="L217" s="93">
        <f t="shared" si="13"/>
        <v>0</v>
      </c>
      <c r="M217" s="67"/>
      <c r="N217" s="65"/>
      <c r="O217" s="39"/>
      <c r="P217" s="27"/>
      <c r="Q217" s="32"/>
      <c r="R217" s="35"/>
      <c r="S217" s="42"/>
      <c r="T217" s="26"/>
      <c r="U217" s="25"/>
      <c r="V217" s="35"/>
      <c r="W217" s="42"/>
      <c r="X217" s="26"/>
      <c r="Y217" s="32"/>
      <c r="Z217" s="38"/>
      <c r="AA217" s="42"/>
      <c r="AB217" s="26"/>
      <c r="AC217" s="27"/>
      <c r="AD217" s="31"/>
    </row>
    <row r="218" spans="1:30" s="54" customFormat="1" ht="25.5" customHeight="1" x14ac:dyDescent="0.2">
      <c r="A218" s="69"/>
      <c r="B218" s="70"/>
      <c r="C218" s="80"/>
      <c r="D218" s="110"/>
      <c r="E218" s="60"/>
      <c r="F218" s="61"/>
      <c r="G218" s="61"/>
      <c r="H218" s="62"/>
      <c r="I218" s="105">
        <f t="shared" si="12"/>
        <v>0</v>
      </c>
      <c r="J218" s="52"/>
      <c r="K218" s="52"/>
      <c r="L218" s="93">
        <f t="shared" si="13"/>
        <v>0</v>
      </c>
      <c r="M218" s="67"/>
      <c r="N218" s="65"/>
      <c r="O218" s="39"/>
      <c r="P218" s="27"/>
      <c r="Q218" s="32"/>
      <c r="R218" s="35"/>
      <c r="S218" s="42"/>
      <c r="T218" s="26"/>
      <c r="U218" s="25"/>
      <c r="V218" s="35"/>
      <c r="W218" s="42"/>
      <c r="X218" s="26"/>
      <c r="Y218" s="32"/>
      <c r="Z218" s="38"/>
      <c r="AA218" s="42"/>
      <c r="AB218" s="26"/>
      <c r="AC218" s="27"/>
      <c r="AD218" s="31"/>
    </row>
    <row r="219" spans="1:30" s="54" customFormat="1" ht="25.5" customHeight="1" x14ac:dyDescent="0.2">
      <c r="A219" s="69"/>
      <c r="B219" s="70"/>
      <c r="C219" s="80"/>
      <c r="D219" s="110"/>
      <c r="E219" s="60"/>
      <c r="F219" s="61"/>
      <c r="G219" s="61"/>
      <c r="H219" s="62"/>
      <c r="I219" s="105">
        <f t="shared" si="12"/>
        <v>0</v>
      </c>
      <c r="J219" s="52"/>
      <c r="K219" s="52"/>
      <c r="L219" s="93">
        <f t="shared" si="13"/>
        <v>0</v>
      </c>
      <c r="M219" s="67"/>
      <c r="N219" s="65"/>
      <c r="O219" s="39"/>
      <c r="P219" s="27"/>
      <c r="Q219" s="32"/>
      <c r="R219" s="35"/>
      <c r="S219" s="42"/>
      <c r="T219" s="26"/>
      <c r="U219" s="25"/>
      <c r="V219" s="35"/>
      <c r="W219" s="42"/>
      <c r="X219" s="26"/>
      <c r="Y219" s="32"/>
      <c r="Z219" s="38"/>
      <c r="AA219" s="42"/>
      <c r="AB219" s="26"/>
      <c r="AC219" s="27"/>
      <c r="AD219" s="31"/>
    </row>
    <row r="220" spans="1:30" s="54" customFormat="1" ht="25.5" customHeight="1" x14ac:dyDescent="0.2">
      <c r="A220" s="69"/>
      <c r="B220" s="70"/>
      <c r="C220" s="80"/>
      <c r="D220" s="110"/>
      <c r="E220" s="60"/>
      <c r="F220" s="61"/>
      <c r="G220" s="61"/>
      <c r="H220" s="62"/>
      <c r="I220" s="105">
        <f t="shared" si="12"/>
        <v>0</v>
      </c>
      <c r="J220" s="52"/>
      <c r="K220" s="52"/>
      <c r="L220" s="93">
        <f t="shared" si="13"/>
        <v>0</v>
      </c>
      <c r="M220" s="67"/>
      <c r="N220" s="65"/>
      <c r="O220" s="39"/>
      <c r="P220" s="27"/>
      <c r="Q220" s="32"/>
      <c r="R220" s="35"/>
      <c r="S220" s="42"/>
      <c r="T220" s="26"/>
      <c r="U220" s="25"/>
      <c r="V220" s="35"/>
      <c r="W220" s="42"/>
      <c r="X220" s="26"/>
      <c r="Y220" s="32"/>
      <c r="Z220" s="38"/>
      <c r="AA220" s="42"/>
      <c r="AB220" s="26"/>
      <c r="AC220" s="27"/>
      <c r="AD220" s="31"/>
    </row>
    <row r="221" spans="1:30" s="54" customFormat="1" ht="25.5" customHeight="1" x14ac:dyDescent="0.2">
      <c r="A221" s="69"/>
      <c r="B221" s="70"/>
      <c r="C221" s="80"/>
      <c r="D221" s="110"/>
      <c r="E221" s="60"/>
      <c r="F221" s="61"/>
      <c r="G221" s="61"/>
      <c r="H221" s="62"/>
      <c r="I221" s="105">
        <f t="shared" si="12"/>
        <v>0</v>
      </c>
      <c r="J221" s="52"/>
      <c r="K221" s="52"/>
      <c r="L221" s="93">
        <f t="shared" si="13"/>
        <v>0</v>
      </c>
      <c r="M221" s="67"/>
      <c r="N221" s="65"/>
      <c r="O221" s="39"/>
      <c r="P221" s="27"/>
      <c r="Q221" s="32"/>
      <c r="R221" s="35"/>
      <c r="S221" s="42"/>
      <c r="T221" s="26"/>
      <c r="U221" s="25"/>
      <c r="V221" s="35"/>
      <c r="W221" s="42"/>
      <c r="X221" s="26"/>
      <c r="Y221" s="32"/>
      <c r="Z221" s="38"/>
      <c r="AA221" s="42"/>
      <c r="AB221" s="26"/>
      <c r="AC221" s="27"/>
      <c r="AD221" s="31"/>
    </row>
    <row r="222" spans="1:30" s="54" customFormat="1" ht="25.5" customHeight="1" x14ac:dyDescent="0.2">
      <c r="A222" s="69"/>
      <c r="B222" s="70"/>
      <c r="C222" s="80"/>
      <c r="D222" s="110"/>
      <c r="E222" s="60"/>
      <c r="F222" s="61"/>
      <c r="G222" s="61"/>
      <c r="H222" s="62"/>
      <c r="I222" s="105">
        <f t="shared" si="12"/>
        <v>0</v>
      </c>
      <c r="J222" s="52"/>
      <c r="K222" s="52"/>
      <c r="L222" s="93">
        <f t="shared" si="13"/>
        <v>0</v>
      </c>
      <c r="M222" s="67"/>
      <c r="N222" s="65"/>
      <c r="O222" s="39"/>
      <c r="P222" s="27"/>
      <c r="Q222" s="32"/>
      <c r="R222" s="35"/>
      <c r="S222" s="42"/>
      <c r="T222" s="26"/>
      <c r="U222" s="25"/>
      <c r="V222" s="35"/>
      <c r="W222" s="42"/>
      <c r="X222" s="26"/>
      <c r="Y222" s="32"/>
      <c r="Z222" s="38"/>
      <c r="AA222" s="42"/>
      <c r="AB222" s="26"/>
      <c r="AC222" s="27"/>
      <c r="AD222" s="31"/>
    </row>
    <row r="223" spans="1:30" s="54" customFormat="1" ht="25.5" customHeight="1" x14ac:dyDescent="0.2">
      <c r="A223" s="69"/>
      <c r="B223" s="70"/>
      <c r="C223" s="80"/>
      <c r="D223" s="110"/>
      <c r="E223" s="60"/>
      <c r="F223" s="61"/>
      <c r="G223" s="61"/>
      <c r="H223" s="62"/>
      <c r="I223" s="105">
        <f t="shared" si="12"/>
        <v>0</v>
      </c>
      <c r="J223" s="52"/>
      <c r="K223" s="52"/>
      <c r="L223" s="93">
        <f t="shared" si="13"/>
        <v>0</v>
      </c>
      <c r="M223" s="67"/>
      <c r="N223" s="65"/>
      <c r="O223" s="39"/>
      <c r="P223" s="27"/>
      <c r="Q223" s="32"/>
      <c r="R223" s="35"/>
      <c r="S223" s="42"/>
      <c r="T223" s="26"/>
      <c r="U223" s="25"/>
      <c r="V223" s="35"/>
      <c r="W223" s="42"/>
      <c r="X223" s="26"/>
      <c r="Y223" s="32"/>
      <c r="Z223" s="38"/>
      <c r="AA223" s="42"/>
      <c r="AB223" s="26"/>
      <c r="AC223" s="27"/>
      <c r="AD223" s="31"/>
    </row>
    <row r="224" spans="1:30" s="54" customFormat="1" ht="25.5" customHeight="1" x14ac:dyDescent="0.2">
      <c r="A224" s="69"/>
      <c r="B224" s="70"/>
      <c r="C224" s="80"/>
      <c r="D224" s="110"/>
      <c r="E224" s="60"/>
      <c r="F224" s="61"/>
      <c r="G224" s="61"/>
      <c r="H224" s="62"/>
      <c r="I224" s="105">
        <f t="shared" si="12"/>
        <v>0</v>
      </c>
      <c r="J224" s="52"/>
      <c r="K224" s="52"/>
      <c r="L224" s="93">
        <f t="shared" si="13"/>
        <v>0</v>
      </c>
      <c r="M224" s="67"/>
      <c r="N224" s="65"/>
      <c r="O224" s="39"/>
      <c r="P224" s="27"/>
      <c r="Q224" s="32"/>
      <c r="R224" s="35"/>
      <c r="S224" s="42"/>
      <c r="T224" s="26"/>
      <c r="U224" s="25"/>
      <c r="V224" s="35"/>
      <c r="W224" s="42"/>
      <c r="X224" s="26"/>
      <c r="Y224" s="32"/>
      <c r="Z224" s="38"/>
      <c r="AA224" s="42"/>
      <c r="AB224" s="26"/>
      <c r="AC224" s="27"/>
      <c r="AD224" s="31"/>
    </row>
    <row r="225" spans="1:30" s="54" customFormat="1" ht="25.5" customHeight="1" x14ac:dyDescent="0.2">
      <c r="A225" s="69"/>
      <c r="B225" s="70"/>
      <c r="C225" s="80"/>
      <c r="D225" s="110"/>
      <c r="E225" s="60"/>
      <c r="F225" s="61"/>
      <c r="G225" s="61"/>
      <c r="H225" s="62"/>
      <c r="I225" s="105">
        <f t="shared" si="12"/>
        <v>0</v>
      </c>
      <c r="J225" s="52"/>
      <c r="K225" s="52"/>
      <c r="L225" s="93">
        <f t="shared" si="13"/>
        <v>0</v>
      </c>
      <c r="M225" s="67"/>
      <c r="N225" s="65"/>
      <c r="O225" s="39"/>
      <c r="P225" s="27"/>
      <c r="Q225" s="32"/>
      <c r="R225" s="35"/>
      <c r="S225" s="42"/>
      <c r="T225" s="26"/>
      <c r="U225" s="25"/>
      <c r="V225" s="35"/>
      <c r="W225" s="42"/>
      <c r="X225" s="26"/>
      <c r="Y225" s="32"/>
      <c r="Z225" s="38"/>
      <c r="AA225" s="42"/>
      <c r="AB225" s="26"/>
      <c r="AC225" s="27"/>
      <c r="AD225" s="31"/>
    </row>
    <row r="226" spans="1:30" s="54" customFormat="1" ht="25.5" customHeight="1" x14ac:dyDescent="0.2">
      <c r="A226" s="69"/>
      <c r="B226" s="70"/>
      <c r="C226" s="80"/>
      <c r="D226" s="110"/>
      <c r="E226" s="60"/>
      <c r="F226" s="61"/>
      <c r="G226" s="61"/>
      <c r="H226" s="62"/>
      <c r="I226" s="105">
        <f t="shared" si="12"/>
        <v>0</v>
      </c>
      <c r="J226" s="52"/>
      <c r="K226" s="52"/>
      <c r="L226" s="93">
        <f t="shared" si="13"/>
        <v>0</v>
      </c>
      <c r="M226" s="67"/>
      <c r="N226" s="65"/>
      <c r="O226" s="39"/>
      <c r="P226" s="27"/>
      <c r="Q226" s="32"/>
      <c r="R226" s="35"/>
      <c r="S226" s="42"/>
      <c r="T226" s="26"/>
      <c r="U226" s="25"/>
      <c r="V226" s="35"/>
      <c r="W226" s="42"/>
      <c r="X226" s="26"/>
      <c r="Y226" s="32"/>
      <c r="Z226" s="38"/>
      <c r="AA226" s="42"/>
      <c r="AB226" s="26"/>
      <c r="AC226" s="27"/>
      <c r="AD226" s="31"/>
    </row>
    <row r="227" spans="1:30" s="54" customFormat="1" ht="25.5" customHeight="1" x14ac:dyDescent="0.2">
      <c r="A227" s="69"/>
      <c r="B227" s="70"/>
      <c r="C227" s="80"/>
      <c r="D227" s="110"/>
      <c r="E227" s="60"/>
      <c r="F227" s="61"/>
      <c r="G227" s="61"/>
      <c r="H227" s="62"/>
      <c r="I227" s="105">
        <f t="shared" si="12"/>
        <v>0</v>
      </c>
      <c r="J227" s="52"/>
      <c r="K227" s="52"/>
      <c r="L227" s="93">
        <f t="shared" si="13"/>
        <v>0</v>
      </c>
      <c r="M227" s="67"/>
      <c r="N227" s="65"/>
      <c r="O227" s="39"/>
      <c r="P227" s="27"/>
      <c r="Q227" s="32"/>
      <c r="R227" s="35"/>
      <c r="S227" s="42"/>
      <c r="T227" s="26"/>
      <c r="U227" s="25"/>
      <c r="V227" s="35"/>
      <c r="W227" s="42"/>
      <c r="X227" s="26"/>
      <c r="Y227" s="32"/>
      <c r="Z227" s="38"/>
      <c r="AA227" s="42"/>
      <c r="AB227" s="26"/>
      <c r="AC227" s="27"/>
      <c r="AD227" s="31"/>
    </row>
    <row r="228" spans="1:30" s="54" customFormat="1" ht="25.5" customHeight="1" x14ac:dyDescent="0.2">
      <c r="A228" s="69"/>
      <c r="B228" s="70"/>
      <c r="C228" s="80"/>
      <c r="D228" s="110"/>
      <c r="E228" s="60"/>
      <c r="F228" s="61"/>
      <c r="G228" s="61"/>
      <c r="H228" s="62"/>
      <c r="I228" s="105">
        <f t="shared" si="12"/>
        <v>0</v>
      </c>
      <c r="J228" s="52"/>
      <c r="K228" s="52"/>
      <c r="L228" s="93">
        <f t="shared" si="13"/>
        <v>0</v>
      </c>
      <c r="M228" s="67"/>
      <c r="N228" s="65"/>
      <c r="O228" s="39"/>
      <c r="P228" s="27"/>
      <c r="Q228" s="32"/>
      <c r="R228" s="35"/>
      <c r="S228" s="42"/>
      <c r="T228" s="26"/>
      <c r="U228" s="25"/>
      <c r="V228" s="35"/>
      <c r="W228" s="42"/>
      <c r="X228" s="26"/>
      <c r="Y228" s="32"/>
      <c r="Z228" s="38"/>
      <c r="AA228" s="42"/>
      <c r="AB228" s="26"/>
      <c r="AC228" s="27"/>
      <c r="AD228" s="31"/>
    </row>
    <row r="229" spans="1:30" s="54" customFormat="1" ht="25.5" customHeight="1" x14ac:dyDescent="0.2">
      <c r="A229" s="69"/>
      <c r="B229" s="70"/>
      <c r="C229" s="80"/>
      <c r="D229" s="110"/>
      <c r="E229" s="60"/>
      <c r="F229" s="61"/>
      <c r="G229" s="61"/>
      <c r="H229" s="62"/>
      <c r="I229" s="105">
        <f t="shared" si="12"/>
        <v>0</v>
      </c>
      <c r="J229" s="52"/>
      <c r="K229" s="52"/>
      <c r="L229" s="93">
        <f t="shared" si="13"/>
        <v>0</v>
      </c>
      <c r="M229" s="67"/>
      <c r="N229" s="65"/>
      <c r="O229" s="39"/>
      <c r="P229" s="27"/>
      <c r="Q229" s="32"/>
      <c r="R229" s="35"/>
      <c r="S229" s="42"/>
      <c r="T229" s="26"/>
      <c r="U229" s="25"/>
      <c r="V229" s="35"/>
      <c r="W229" s="42"/>
      <c r="X229" s="26"/>
      <c r="Y229" s="32"/>
      <c r="Z229" s="38"/>
      <c r="AA229" s="42"/>
      <c r="AB229" s="26"/>
      <c r="AC229" s="27"/>
      <c r="AD229" s="31"/>
    </row>
    <row r="230" spans="1:30" s="54" customFormat="1" ht="25.5" customHeight="1" x14ac:dyDescent="0.2">
      <c r="A230" s="69"/>
      <c r="B230" s="70"/>
      <c r="C230" s="80"/>
      <c r="D230" s="110"/>
      <c r="E230" s="60"/>
      <c r="F230" s="61"/>
      <c r="G230" s="61"/>
      <c r="H230" s="62"/>
      <c r="I230" s="105">
        <f t="shared" si="12"/>
        <v>0</v>
      </c>
      <c r="J230" s="52"/>
      <c r="K230" s="52"/>
      <c r="L230" s="93">
        <f t="shared" si="13"/>
        <v>0</v>
      </c>
      <c r="M230" s="67"/>
      <c r="N230" s="65"/>
      <c r="O230" s="39"/>
      <c r="P230" s="27"/>
      <c r="Q230" s="32"/>
      <c r="R230" s="35"/>
      <c r="S230" s="42"/>
      <c r="T230" s="26"/>
      <c r="U230" s="25"/>
      <c r="V230" s="35"/>
      <c r="W230" s="42"/>
      <c r="X230" s="26"/>
      <c r="Y230" s="32"/>
      <c r="Z230" s="38"/>
      <c r="AA230" s="42"/>
      <c r="AB230" s="26"/>
      <c r="AC230" s="27"/>
      <c r="AD230" s="31"/>
    </row>
    <row r="231" spans="1:30" s="54" customFormat="1" ht="25.5" customHeight="1" x14ac:dyDescent="0.2">
      <c r="A231" s="69"/>
      <c r="B231" s="70"/>
      <c r="C231" s="80"/>
      <c r="D231" s="110"/>
      <c r="E231" s="60"/>
      <c r="F231" s="61"/>
      <c r="G231" s="61"/>
      <c r="H231" s="62"/>
      <c r="I231" s="105">
        <f t="shared" si="12"/>
        <v>0</v>
      </c>
      <c r="J231" s="52"/>
      <c r="K231" s="52"/>
      <c r="L231" s="93">
        <f t="shared" si="13"/>
        <v>0</v>
      </c>
      <c r="M231" s="67"/>
      <c r="N231" s="65"/>
      <c r="O231" s="39"/>
      <c r="P231" s="27"/>
      <c r="Q231" s="32"/>
      <c r="R231" s="35"/>
      <c r="S231" s="42"/>
      <c r="T231" s="26"/>
      <c r="U231" s="25"/>
      <c r="V231" s="35"/>
      <c r="W231" s="42"/>
      <c r="X231" s="26"/>
      <c r="Y231" s="32"/>
      <c r="Z231" s="38"/>
      <c r="AA231" s="42"/>
      <c r="AB231" s="26"/>
      <c r="AC231" s="27"/>
      <c r="AD231" s="31"/>
    </row>
    <row r="232" spans="1:30" s="54" customFormat="1" ht="25.5" customHeight="1" x14ac:dyDescent="0.2">
      <c r="A232" s="69"/>
      <c r="B232" s="70"/>
      <c r="C232" s="80"/>
      <c r="D232" s="106"/>
      <c r="E232" s="60"/>
      <c r="F232" s="61"/>
      <c r="G232" s="61"/>
      <c r="H232" s="62"/>
      <c r="I232" s="105">
        <f t="shared" si="12"/>
        <v>0</v>
      </c>
      <c r="J232" s="52"/>
      <c r="K232" s="52"/>
      <c r="L232" s="93">
        <f t="shared" si="13"/>
        <v>0</v>
      </c>
      <c r="M232" s="67"/>
      <c r="N232" s="65"/>
      <c r="O232" s="39"/>
      <c r="P232" s="27"/>
      <c r="Q232" s="32"/>
      <c r="R232" s="35"/>
      <c r="S232" s="42"/>
      <c r="T232" s="26"/>
      <c r="U232" s="25"/>
      <c r="V232" s="35"/>
      <c r="W232" s="42"/>
      <c r="X232" s="26"/>
      <c r="Y232" s="32"/>
      <c r="Z232" s="38"/>
      <c r="AA232" s="42"/>
      <c r="AB232" s="26"/>
      <c r="AC232" s="27"/>
      <c r="AD232" s="31"/>
    </row>
    <row r="233" spans="1:30" s="54" customFormat="1" ht="25.5" customHeight="1" x14ac:dyDescent="0.2">
      <c r="A233" s="69"/>
      <c r="B233" s="70"/>
      <c r="C233" s="80"/>
      <c r="D233" s="106"/>
      <c r="E233" s="60"/>
      <c r="F233" s="61"/>
      <c r="G233" s="61"/>
      <c r="H233" s="62"/>
      <c r="I233" s="105">
        <f t="shared" si="12"/>
        <v>0</v>
      </c>
      <c r="J233" s="52"/>
      <c r="K233" s="52"/>
      <c r="L233" s="93">
        <f t="shared" si="13"/>
        <v>0</v>
      </c>
      <c r="M233" s="67"/>
      <c r="N233" s="65"/>
      <c r="O233" s="39"/>
      <c r="P233" s="27"/>
      <c r="Q233" s="32"/>
      <c r="R233" s="35"/>
      <c r="S233" s="42"/>
      <c r="T233" s="26"/>
      <c r="U233" s="25"/>
      <c r="V233" s="35"/>
      <c r="W233" s="42"/>
      <c r="X233" s="26"/>
      <c r="Y233" s="32"/>
      <c r="Z233" s="38"/>
      <c r="AA233" s="42"/>
      <c r="AB233" s="26"/>
      <c r="AC233" s="27"/>
      <c r="AD233" s="31"/>
    </row>
    <row r="234" spans="1:30" s="54" customFormat="1" ht="25.5" customHeight="1" x14ac:dyDescent="0.2">
      <c r="A234" s="69"/>
      <c r="B234" s="70"/>
      <c r="C234" s="80"/>
      <c r="D234" s="106"/>
      <c r="E234" s="60"/>
      <c r="F234" s="61"/>
      <c r="G234" s="61"/>
      <c r="H234" s="62"/>
      <c r="I234" s="105">
        <f t="shared" si="12"/>
        <v>0</v>
      </c>
      <c r="J234" s="52"/>
      <c r="K234" s="52"/>
      <c r="L234" s="93">
        <f t="shared" si="13"/>
        <v>0</v>
      </c>
      <c r="M234" s="67"/>
      <c r="N234" s="65"/>
      <c r="O234" s="39"/>
      <c r="P234" s="27"/>
      <c r="Q234" s="32"/>
      <c r="R234" s="35"/>
      <c r="S234" s="42"/>
      <c r="T234" s="26"/>
      <c r="U234" s="25"/>
      <c r="V234" s="35"/>
      <c r="W234" s="42"/>
      <c r="X234" s="26"/>
      <c r="Y234" s="32"/>
      <c r="Z234" s="38"/>
      <c r="AA234" s="42"/>
      <c r="AB234" s="26"/>
      <c r="AC234" s="27"/>
      <c r="AD234" s="31"/>
    </row>
    <row r="235" spans="1:30" s="54" customFormat="1" ht="25.5" customHeight="1" x14ac:dyDescent="0.2">
      <c r="A235" s="69"/>
      <c r="B235" s="70"/>
      <c r="C235" s="80"/>
      <c r="D235" s="106"/>
      <c r="E235" s="60"/>
      <c r="F235" s="61"/>
      <c r="G235" s="61"/>
      <c r="H235" s="62"/>
      <c r="I235" s="105">
        <f t="shared" si="12"/>
        <v>0</v>
      </c>
      <c r="J235" s="52"/>
      <c r="K235" s="52"/>
      <c r="L235" s="93">
        <f t="shared" si="13"/>
        <v>0</v>
      </c>
      <c r="M235" s="67"/>
      <c r="N235" s="65"/>
      <c r="O235" s="39"/>
      <c r="P235" s="27"/>
      <c r="Q235" s="32"/>
      <c r="R235" s="35"/>
      <c r="S235" s="42"/>
      <c r="T235" s="26"/>
      <c r="U235" s="25"/>
      <c r="V235" s="35"/>
      <c r="W235" s="42"/>
      <c r="X235" s="26"/>
      <c r="Y235" s="32"/>
      <c r="Z235" s="38"/>
      <c r="AA235" s="42"/>
      <c r="AB235" s="26"/>
      <c r="AC235" s="27"/>
      <c r="AD235" s="31"/>
    </row>
    <row r="236" spans="1:30" s="54" customFormat="1" ht="25.5" customHeight="1" x14ac:dyDescent="0.2">
      <c r="A236" s="69"/>
      <c r="B236" s="70"/>
      <c r="C236" s="80"/>
      <c r="D236" s="106"/>
      <c r="E236" s="60"/>
      <c r="F236" s="61"/>
      <c r="G236" s="61"/>
      <c r="H236" s="62"/>
      <c r="I236" s="105">
        <f t="shared" si="12"/>
        <v>0</v>
      </c>
      <c r="J236" s="52"/>
      <c r="K236" s="52"/>
      <c r="L236" s="93">
        <f t="shared" si="13"/>
        <v>0</v>
      </c>
      <c r="M236" s="67"/>
      <c r="N236" s="65"/>
      <c r="O236" s="39"/>
      <c r="P236" s="27"/>
      <c r="Q236" s="32"/>
      <c r="R236" s="35"/>
      <c r="S236" s="42"/>
      <c r="T236" s="26"/>
      <c r="U236" s="25"/>
      <c r="V236" s="35"/>
      <c r="W236" s="42"/>
      <c r="X236" s="26"/>
      <c r="Y236" s="32"/>
      <c r="Z236" s="38"/>
      <c r="AA236" s="42"/>
      <c r="AB236" s="26"/>
      <c r="AC236" s="27"/>
      <c r="AD236" s="31"/>
    </row>
    <row r="237" spans="1:30" s="54" customFormat="1" ht="25.5" customHeight="1" x14ac:dyDescent="0.2">
      <c r="A237" s="69"/>
      <c r="B237" s="70"/>
      <c r="C237" s="80"/>
      <c r="D237" s="106"/>
      <c r="E237" s="60"/>
      <c r="F237" s="61"/>
      <c r="G237" s="61"/>
      <c r="H237" s="62"/>
      <c r="I237" s="105">
        <f t="shared" si="12"/>
        <v>0</v>
      </c>
      <c r="J237" s="52"/>
      <c r="K237" s="52"/>
      <c r="L237" s="93">
        <f t="shared" si="13"/>
        <v>0</v>
      </c>
      <c r="M237" s="67"/>
      <c r="N237" s="65"/>
      <c r="O237" s="39"/>
      <c r="P237" s="27"/>
      <c r="Q237" s="32"/>
      <c r="R237" s="35"/>
      <c r="S237" s="42"/>
      <c r="T237" s="26"/>
      <c r="U237" s="25"/>
      <c r="V237" s="35"/>
      <c r="W237" s="42"/>
      <c r="X237" s="26"/>
      <c r="Y237" s="32"/>
      <c r="Z237" s="38"/>
      <c r="AA237" s="42"/>
      <c r="AB237" s="26"/>
      <c r="AC237" s="27"/>
      <c r="AD237" s="31"/>
    </row>
    <row r="238" spans="1:30" s="54" customFormat="1" ht="25.5" customHeight="1" x14ac:dyDescent="0.2">
      <c r="A238" s="69"/>
      <c r="B238" s="70"/>
      <c r="C238" s="80"/>
      <c r="D238" s="110"/>
      <c r="E238" s="60"/>
      <c r="F238" s="61"/>
      <c r="G238" s="61"/>
      <c r="H238" s="62"/>
      <c r="I238" s="105">
        <f t="shared" si="12"/>
        <v>0</v>
      </c>
      <c r="J238" s="52"/>
      <c r="K238" s="52"/>
      <c r="L238" s="93">
        <f t="shared" si="13"/>
        <v>0</v>
      </c>
      <c r="M238" s="67"/>
      <c r="N238" s="65"/>
      <c r="O238" s="39"/>
      <c r="P238" s="27"/>
      <c r="Q238" s="32"/>
      <c r="R238" s="35"/>
      <c r="S238" s="42"/>
      <c r="T238" s="26"/>
      <c r="U238" s="25"/>
      <c r="V238" s="35"/>
      <c r="W238" s="42"/>
      <c r="X238" s="26"/>
      <c r="Y238" s="32"/>
      <c r="Z238" s="38"/>
      <c r="AA238" s="42"/>
      <c r="AB238" s="26"/>
      <c r="AC238" s="27"/>
      <c r="AD238" s="31"/>
    </row>
    <row r="239" spans="1:30" s="54" customFormat="1" ht="25.5" customHeight="1" thickBot="1" x14ac:dyDescent="0.25">
      <c r="A239" s="69"/>
      <c r="B239" s="70"/>
      <c r="C239" s="80"/>
      <c r="D239" s="112"/>
      <c r="E239" s="60"/>
      <c r="F239" s="61"/>
      <c r="G239" s="61"/>
      <c r="H239" s="62"/>
      <c r="I239" s="105">
        <f t="shared" si="12"/>
        <v>0</v>
      </c>
      <c r="J239" s="52"/>
      <c r="K239" s="52"/>
      <c r="L239" s="93">
        <f t="shared" si="13"/>
        <v>0</v>
      </c>
      <c r="M239" s="67"/>
      <c r="N239" s="65"/>
      <c r="O239" s="39"/>
      <c r="P239" s="27"/>
      <c r="Q239" s="32"/>
      <c r="R239" s="35"/>
      <c r="S239" s="42"/>
      <c r="T239" s="26"/>
      <c r="U239" s="25"/>
      <c r="V239" s="35"/>
      <c r="W239" s="42"/>
      <c r="X239" s="26"/>
      <c r="Y239" s="32"/>
      <c r="Z239" s="38"/>
      <c r="AA239" s="42"/>
      <c r="AB239" s="26"/>
      <c r="AC239" s="27"/>
      <c r="AD239" s="31"/>
    </row>
    <row r="240" spans="1:30" s="55" customFormat="1" ht="23.1" customHeight="1" thickBot="1" x14ac:dyDescent="0.3">
      <c r="A240" s="71"/>
      <c r="B240" s="72"/>
      <c r="C240" s="81"/>
      <c r="D240" s="815" t="s">
        <v>1</v>
      </c>
      <c r="E240" s="816"/>
      <c r="F240" s="816"/>
      <c r="G240" s="816"/>
      <c r="H240" s="817"/>
      <c r="I240" s="94">
        <f t="shared" ref="I240:AD240" si="14">SUM(I203:I239)+I191</f>
        <v>0</v>
      </c>
      <c r="J240" s="96">
        <f t="shared" si="14"/>
        <v>0</v>
      </c>
      <c r="K240" s="97">
        <f t="shared" si="14"/>
        <v>0</v>
      </c>
      <c r="L240" s="95">
        <f t="shared" si="14"/>
        <v>0</v>
      </c>
      <c r="M240" s="98">
        <f t="shared" si="14"/>
        <v>0</v>
      </c>
      <c r="N240" s="99">
        <f t="shared" si="14"/>
        <v>0</v>
      </c>
      <c r="O240" s="99">
        <f t="shared" si="14"/>
        <v>0</v>
      </c>
      <c r="P240" s="100">
        <f t="shared" si="14"/>
        <v>0</v>
      </c>
      <c r="Q240" s="97">
        <f t="shared" si="14"/>
        <v>0</v>
      </c>
      <c r="R240" s="101">
        <f t="shared" si="14"/>
        <v>0</v>
      </c>
      <c r="S240" s="102">
        <f t="shared" si="14"/>
        <v>0</v>
      </c>
      <c r="T240" s="100">
        <f t="shared" si="14"/>
        <v>0</v>
      </c>
      <c r="U240" s="97">
        <f t="shared" si="14"/>
        <v>0</v>
      </c>
      <c r="V240" s="101">
        <f t="shared" si="14"/>
        <v>0</v>
      </c>
      <c r="W240" s="102">
        <f t="shared" si="14"/>
        <v>0</v>
      </c>
      <c r="X240" s="100">
        <f t="shared" si="14"/>
        <v>0</v>
      </c>
      <c r="Y240" s="97">
        <f t="shared" si="14"/>
        <v>0</v>
      </c>
      <c r="Z240" s="101">
        <f t="shared" si="14"/>
        <v>0</v>
      </c>
      <c r="AA240" s="102">
        <f t="shared" si="14"/>
        <v>0</v>
      </c>
      <c r="AB240" s="100">
        <f t="shared" si="14"/>
        <v>0</v>
      </c>
      <c r="AC240" s="97">
        <f t="shared" si="14"/>
        <v>0</v>
      </c>
      <c r="AD240" s="104">
        <f t="shared" si="14"/>
        <v>0</v>
      </c>
    </row>
    <row r="241" spans="1:46" s="55" customFormat="1" ht="7.5" customHeight="1" thickBot="1" x14ac:dyDescent="0.3">
      <c r="A241" s="76"/>
      <c r="B241" s="76"/>
      <c r="C241" s="76"/>
      <c r="D241" s="82"/>
      <c r="E241" s="82"/>
      <c r="F241" s="82"/>
      <c r="G241" s="82"/>
      <c r="H241" s="82"/>
      <c r="I241" s="90"/>
      <c r="J241" s="83"/>
      <c r="K241" s="83"/>
      <c r="L241" s="83"/>
      <c r="M241" s="83"/>
      <c r="N241" s="83"/>
      <c r="O241" s="83"/>
      <c r="P241" s="83"/>
      <c r="Q241" s="83"/>
      <c r="R241" s="83"/>
      <c r="S241" s="83"/>
      <c r="T241" s="83"/>
      <c r="U241" s="83"/>
      <c r="V241" s="83"/>
      <c r="W241" s="83"/>
      <c r="X241" s="83"/>
      <c r="Y241" s="83"/>
      <c r="Z241" s="91"/>
      <c r="AA241" s="91"/>
      <c r="AB241" s="91"/>
      <c r="AC241" s="91"/>
      <c r="AD241" s="91"/>
    </row>
    <row r="242" spans="1:46" s="3" customFormat="1" ht="15.95" customHeight="1" x14ac:dyDescent="0.25">
      <c r="A242" s="76"/>
      <c r="B242" s="76"/>
      <c r="C242" s="76"/>
      <c r="D242" s="24" t="s">
        <v>26</v>
      </c>
      <c r="E242" s="84"/>
      <c r="F242" s="84"/>
      <c r="G242" s="84"/>
      <c r="H242" s="84"/>
      <c r="I242" s="9" t="s">
        <v>17</v>
      </c>
      <c r="J242" s="89" t="s">
        <v>53</v>
      </c>
      <c r="K242" s="16" t="s">
        <v>27</v>
      </c>
      <c r="L242" s="16"/>
      <c r="M242" s="16" t="s">
        <v>58</v>
      </c>
      <c r="N242" s="89"/>
      <c r="O242" s="89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755"/>
      <c r="AA242" s="708"/>
      <c r="AB242" s="708"/>
      <c r="AC242" s="756"/>
      <c r="AD242" s="417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</row>
    <row r="243" spans="1:46" s="3" customFormat="1" ht="15.95" customHeight="1" x14ac:dyDescent="0.25">
      <c r="A243" s="757"/>
      <c r="B243" s="757"/>
      <c r="C243" s="757"/>
      <c r="D243" s="12"/>
      <c r="E243" s="85"/>
      <c r="F243" s="85"/>
      <c r="G243" s="85"/>
      <c r="H243" s="85"/>
      <c r="I243" s="11" t="s">
        <v>18</v>
      </c>
      <c r="J243" s="19" t="s">
        <v>53</v>
      </c>
      <c r="K243" s="17" t="s">
        <v>28</v>
      </c>
      <c r="L243" s="17"/>
      <c r="M243" s="17" t="s">
        <v>57</v>
      </c>
      <c r="N243" s="19"/>
      <c r="O243" s="19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758"/>
      <c r="AA243" s="756"/>
      <c r="AB243" s="756"/>
      <c r="AC243" s="756"/>
      <c r="AD243" s="417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</row>
    <row r="244" spans="1:46" s="2" customFormat="1" ht="15.95" customHeight="1" x14ac:dyDescent="0.25">
      <c r="A244" s="73"/>
      <c r="B244" s="74"/>
      <c r="C244" s="75"/>
      <c r="D244" s="86"/>
      <c r="E244" s="63"/>
      <c r="F244" s="63"/>
      <c r="G244" s="63"/>
      <c r="H244" s="63"/>
      <c r="I244" s="11" t="s">
        <v>19</v>
      </c>
      <c r="J244" s="19" t="s">
        <v>53</v>
      </c>
      <c r="K244" s="20" t="s">
        <v>658</v>
      </c>
      <c r="L244" s="17"/>
      <c r="M244" s="19"/>
      <c r="N244" s="19"/>
      <c r="O244" s="19"/>
      <c r="P244" s="20"/>
      <c r="Q244" s="85"/>
      <c r="R244" s="85"/>
      <c r="S244" s="85"/>
      <c r="T244" s="85"/>
      <c r="U244" s="85"/>
      <c r="V244" s="85"/>
      <c r="W244" s="85"/>
      <c r="X244" s="85"/>
      <c r="Y244" s="85"/>
      <c r="Z244" s="87"/>
      <c r="AA244" s="8"/>
      <c r="AB244" s="8"/>
      <c r="AD244" s="417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</row>
    <row r="245" spans="1:46" s="2" customFormat="1" ht="15.95" customHeight="1" thickBot="1" x14ac:dyDescent="0.3">
      <c r="A245" s="3"/>
      <c r="B245" s="74"/>
      <c r="C245" s="75"/>
      <c r="D245" s="88"/>
      <c r="E245" s="56"/>
      <c r="F245" s="56"/>
      <c r="G245" s="56"/>
      <c r="H245" s="56"/>
      <c r="I245" s="10" t="s">
        <v>20</v>
      </c>
      <c r="J245" s="21" t="s">
        <v>53</v>
      </c>
      <c r="K245" s="22" t="s">
        <v>659</v>
      </c>
      <c r="L245" s="23"/>
      <c r="M245" s="21"/>
      <c r="N245" s="21"/>
      <c r="O245" s="21"/>
      <c r="P245" s="22"/>
      <c r="Q245" s="45"/>
      <c r="R245" s="45"/>
      <c r="S245" s="45"/>
      <c r="T245" s="45"/>
      <c r="U245" s="45"/>
      <c r="V245" s="45"/>
      <c r="W245" s="45"/>
      <c r="X245" s="45"/>
      <c r="Y245" s="45"/>
      <c r="Z245" s="13"/>
      <c r="AD245" s="417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</row>
    <row r="246" spans="1:46" ht="15.75" customHeight="1" x14ac:dyDescent="0.25">
      <c r="AD246" s="115" t="s">
        <v>61</v>
      </c>
    </row>
    <row r="247" spans="1:46" ht="24.75" customHeight="1" x14ac:dyDescent="0.25">
      <c r="A247" s="5"/>
      <c r="D247" s="113" t="s">
        <v>59</v>
      </c>
      <c r="E247" s="114" t="s">
        <v>60</v>
      </c>
      <c r="F247" s="115"/>
      <c r="G247" s="115"/>
      <c r="H247" s="115"/>
      <c r="I247" s="115"/>
      <c r="J247" s="115"/>
      <c r="K247" s="115"/>
      <c r="L247" s="115"/>
      <c r="M247" s="14"/>
      <c r="N247" s="14"/>
      <c r="O247" s="14"/>
      <c r="P247" s="14"/>
      <c r="Q247" s="1"/>
      <c r="AD247" s="4" t="s">
        <v>30</v>
      </c>
    </row>
    <row r="248" spans="1:46" ht="15" customHeight="1" thickBot="1" x14ac:dyDescent="0.25">
      <c r="A248" s="787" t="s">
        <v>52</v>
      </c>
      <c r="B248" s="788"/>
      <c r="C248" s="789"/>
      <c r="I248" s="6" t="s">
        <v>2</v>
      </c>
      <c r="J248" s="6" t="s">
        <v>3</v>
      </c>
      <c r="K248" s="6" t="s">
        <v>4</v>
      </c>
      <c r="L248" s="6" t="s">
        <v>5</v>
      </c>
      <c r="M248" s="6" t="s">
        <v>6</v>
      </c>
      <c r="N248" s="6" t="s">
        <v>7</v>
      </c>
      <c r="O248" s="6" t="s">
        <v>8</v>
      </c>
      <c r="P248" s="7" t="s">
        <v>9</v>
      </c>
      <c r="Q248" s="7" t="s">
        <v>10</v>
      </c>
      <c r="R248" s="7" t="s">
        <v>11</v>
      </c>
      <c r="S248" s="7" t="s">
        <v>12</v>
      </c>
      <c r="T248" s="7" t="s">
        <v>13</v>
      </c>
      <c r="U248" s="7" t="s">
        <v>16</v>
      </c>
      <c r="V248" s="7" t="s">
        <v>21</v>
      </c>
      <c r="W248" s="7" t="s">
        <v>29</v>
      </c>
      <c r="X248" s="7" t="s">
        <v>35</v>
      </c>
      <c r="Y248" s="7" t="s">
        <v>36</v>
      </c>
      <c r="Z248" s="7" t="s">
        <v>37</v>
      </c>
      <c r="AA248" s="7" t="s">
        <v>38</v>
      </c>
      <c r="AB248" s="6" t="s">
        <v>39</v>
      </c>
      <c r="AC248" s="6" t="s">
        <v>43</v>
      </c>
      <c r="AD248" s="6" t="s">
        <v>54</v>
      </c>
    </row>
    <row r="249" spans="1:46" ht="15.75" customHeight="1" thickBot="1" x14ac:dyDescent="0.25">
      <c r="A249" s="790"/>
      <c r="B249" s="791"/>
      <c r="C249" s="792"/>
      <c r="D249" s="806" t="s">
        <v>0</v>
      </c>
      <c r="E249" s="821" t="s">
        <v>44</v>
      </c>
      <c r="F249" s="823" t="s">
        <v>45</v>
      </c>
      <c r="G249" s="825" t="s">
        <v>46</v>
      </c>
      <c r="H249" s="826"/>
      <c r="I249" s="803" t="s">
        <v>32</v>
      </c>
      <c r="J249" s="51" t="s">
        <v>42</v>
      </c>
      <c r="K249" s="51" t="s">
        <v>15</v>
      </c>
      <c r="L249" s="92" t="s">
        <v>14</v>
      </c>
      <c r="M249" s="838" t="s">
        <v>161</v>
      </c>
      <c r="N249" s="839"/>
      <c r="O249" s="839"/>
      <c r="P249" s="839"/>
      <c r="Q249" s="840"/>
      <c r="R249" s="846" t="s">
        <v>41</v>
      </c>
      <c r="S249" s="847"/>
      <c r="T249" s="847"/>
      <c r="U249" s="847"/>
      <c r="V249" s="847"/>
      <c r="W249" s="847"/>
      <c r="X249" s="847"/>
      <c r="Y249" s="847"/>
      <c r="Z249" s="847"/>
      <c r="AA249" s="847"/>
      <c r="AB249" s="847"/>
      <c r="AC249" s="847"/>
      <c r="AD249" s="764" t="s">
        <v>168</v>
      </c>
    </row>
    <row r="250" spans="1:46" ht="15.75" customHeight="1" x14ac:dyDescent="0.2">
      <c r="A250" s="793" t="s">
        <v>49</v>
      </c>
      <c r="B250" s="795" t="s">
        <v>50</v>
      </c>
      <c r="C250" s="797" t="s">
        <v>51</v>
      </c>
      <c r="D250" s="807"/>
      <c r="E250" s="822"/>
      <c r="F250" s="824"/>
      <c r="G250" s="827" t="s">
        <v>47</v>
      </c>
      <c r="H250" s="809" t="s">
        <v>48</v>
      </c>
      <c r="I250" s="804"/>
      <c r="J250" s="799" t="s">
        <v>164</v>
      </c>
      <c r="K250" s="799" t="s">
        <v>165</v>
      </c>
      <c r="L250" s="848" t="s">
        <v>166</v>
      </c>
      <c r="M250" s="841" t="s">
        <v>167</v>
      </c>
      <c r="N250" s="836" t="s">
        <v>55</v>
      </c>
      <c r="O250" s="836" t="s">
        <v>56</v>
      </c>
      <c r="P250" s="779" t="s">
        <v>24</v>
      </c>
      <c r="Q250" s="781" t="s">
        <v>25</v>
      </c>
      <c r="R250" s="850" t="s">
        <v>23</v>
      </c>
      <c r="S250" s="844"/>
      <c r="T250" s="844"/>
      <c r="U250" s="851"/>
      <c r="V250" s="850" t="s">
        <v>40</v>
      </c>
      <c r="W250" s="844"/>
      <c r="X250" s="844"/>
      <c r="Y250" s="852"/>
      <c r="Z250" s="844" t="s">
        <v>162</v>
      </c>
      <c r="AA250" s="844"/>
      <c r="AB250" s="844"/>
      <c r="AC250" s="845"/>
      <c r="AD250" s="801"/>
    </row>
    <row r="251" spans="1:46" ht="39" customHeight="1" thickBot="1" x14ac:dyDescent="0.25">
      <c r="A251" s="794"/>
      <c r="B251" s="796"/>
      <c r="C251" s="798"/>
      <c r="D251" s="808"/>
      <c r="E251" s="831"/>
      <c r="F251" s="832"/>
      <c r="G251" s="833"/>
      <c r="H251" s="829"/>
      <c r="I251" s="805"/>
      <c r="J251" s="800"/>
      <c r="K251" s="800"/>
      <c r="L251" s="849"/>
      <c r="M251" s="842"/>
      <c r="N251" s="843"/>
      <c r="O251" s="837"/>
      <c r="P251" s="780"/>
      <c r="Q251" s="782"/>
      <c r="R251" s="33" t="s">
        <v>22</v>
      </c>
      <c r="S251" s="40" t="s">
        <v>31</v>
      </c>
      <c r="T251" s="50" t="s">
        <v>33</v>
      </c>
      <c r="U251" s="15" t="s">
        <v>34</v>
      </c>
      <c r="V251" s="36" t="s">
        <v>22</v>
      </c>
      <c r="W251" s="43" t="s">
        <v>31</v>
      </c>
      <c r="X251" s="50" t="s">
        <v>33</v>
      </c>
      <c r="Y251" s="15" t="s">
        <v>34</v>
      </c>
      <c r="Z251" s="36" t="s">
        <v>22</v>
      </c>
      <c r="AA251" s="43" t="s">
        <v>31</v>
      </c>
      <c r="AB251" s="50" t="s">
        <v>33</v>
      </c>
      <c r="AC251" s="15" t="s">
        <v>34</v>
      </c>
      <c r="AD251" s="802"/>
    </row>
    <row r="252" spans="1:46" s="53" customFormat="1" ht="25.5" customHeight="1" x14ac:dyDescent="0.2">
      <c r="A252" s="77"/>
      <c r="B252" s="78"/>
      <c r="C252" s="79"/>
      <c r="D252" s="109"/>
      <c r="E252" s="57"/>
      <c r="F252" s="58"/>
      <c r="G252" s="58"/>
      <c r="H252" s="59"/>
      <c r="I252" s="44">
        <f t="shared" ref="I252:I288" si="15">J252+K252+L252+R252+S252+T252+U252+V252+W252+X252+Y252+Z252+AA252+AB252+AC252+AD252</f>
        <v>0</v>
      </c>
      <c r="J252" s="52"/>
      <c r="K252" s="52"/>
      <c r="L252" s="93">
        <f t="shared" ref="L252:L288" si="16">M252+N252+O252+P252+Q252</f>
        <v>0</v>
      </c>
      <c r="M252" s="66"/>
      <c r="N252" s="64"/>
      <c r="O252" s="46"/>
      <c r="P252" s="47"/>
      <c r="Q252" s="48"/>
      <c r="R252" s="34"/>
      <c r="S252" s="41"/>
      <c r="T252" s="49"/>
      <c r="U252" s="28"/>
      <c r="V252" s="34"/>
      <c r="W252" s="41"/>
      <c r="X252" s="49"/>
      <c r="Y252" s="29"/>
      <c r="Z252" s="37"/>
      <c r="AA252" s="41"/>
      <c r="AB252" s="49"/>
      <c r="AC252" s="30"/>
      <c r="AD252" s="31"/>
    </row>
    <row r="253" spans="1:46" s="54" customFormat="1" ht="25.5" customHeight="1" x14ac:dyDescent="0.2">
      <c r="A253" s="69"/>
      <c r="B253" s="70"/>
      <c r="C253" s="80"/>
      <c r="D253" s="108"/>
      <c r="E253" s="60"/>
      <c r="F253" s="61"/>
      <c r="G253" s="61"/>
      <c r="H253" s="62"/>
      <c r="I253" s="105">
        <f t="shared" si="15"/>
        <v>0</v>
      </c>
      <c r="J253" s="52"/>
      <c r="K253" s="52"/>
      <c r="L253" s="93">
        <f t="shared" si="16"/>
        <v>0</v>
      </c>
      <c r="M253" s="67"/>
      <c r="N253" s="65"/>
      <c r="O253" s="39"/>
      <c r="P253" s="27"/>
      <c r="Q253" s="32"/>
      <c r="R253" s="35"/>
      <c r="S253" s="42"/>
      <c r="T253" s="26"/>
      <c r="U253" s="25"/>
      <c r="V253" s="35"/>
      <c r="W253" s="42"/>
      <c r="X253" s="26"/>
      <c r="Y253" s="32"/>
      <c r="Z253" s="38"/>
      <c r="AA253" s="42"/>
      <c r="AB253" s="26"/>
      <c r="AC253" s="27"/>
      <c r="AD253" s="31"/>
    </row>
    <row r="254" spans="1:46" s="54" customFormat="1" ht="25.5" customHeight="1" x14ac:dyDescent="0.2">
      <c r="A254" s="69"/>
      <c r="B254" s="70"/>
      <c r="C254" s="80"/>
      <c r="D254" s="107"/>
      <c r="E254" s="60"/>
      <c r="F254" s="61"/>
      <c r="G254" s="61"/>
      <c r="H254" s="62"/>
      <c r="I254" s="105">
        <f t="shared" si="15"/>
        <v>0</v>
      </c>
      <c r="J254" s="52"/>
      <c r="K254" s="52"/>
      <c r="L254" s="93">
        <f t="shared" si="16"/>
        <v>0</v>
      </c>
      <c r="M254" s="67"/>
      <c r="N254" s="65"/>
      <c r="O254" s="39"/>
      <c r="P254" s="27"/>
      <c r="Q254" s="32"/>
      <c r="R254" s="35"/>
      <c r="S254" s="42"/>
      <c r="T254" s="26"/>
      <c r="U254" s="25"/>
      <c r="V254" s="35"/>
      <c r="W254" s="42"/>
      <c r="X254" s="26"/>
      <c r="Y254" s="32"/>
      <c r="Z254" s="38"/>
      <c r="AA254" s="42"/>
      <c r="AB254" s="26"/>
      <c r="AC254" s="27"/>
      <c r="AD254" s="31"/>
    </row>
    <row r="255" spans="1:46" s="54" customFormat="1" ht="25.5" customHeight="1" x14ac:dyDescent="0.2">
      <c r="A255" s="69"/>
      <c r="B255" s="70"/>
      <c r="C255" s="80"/>
      <c r="D255" s="108"/>
      <c r="E255" s="60"/>
      <c r="F255" s="61"/>
      <c r="G255" s="61"/>
      <c r="H255" s="62"/>
      <c r="I255" s="105">
        <f t="shared" si="15"/>
        <v>0</v>
      </c>
      <c r="J255" s="52"/>
      <c r="K255" s="52"/>
      <c r="L255" s="93">
        <f t="shared" si="16"/>
        <v>0</v>
      </c>
      <c r="M255" s="67"/>
      <c r="N255" s="65"/>
      <c r="O255" s="39"/>
      <c r="P255" s="27"/>
      <c r="Q255" s="32"/>
      <c r="R255" s="35"/>
      <c r="S255" s="42"/>
      <c r="T255" s="26"/>
      <c r="U255" s="25"/>
      <c r="V255" s="35"/>
      <c r="W255" s="42"/>
      <c r="X255" s="26"/>
      <c r="Y255" s="32"/>
      <c r="Z255" s="38"/>
      <c r="AA255" s="42"/>
      <c r="AB255" s="26"/>
      <c r="AC255" s="27"/>
      <c r="AD255" s="31"/>
    </row>
    <row r="256" spans="1:46" s="54" customFormat="1" ht="25.5" customHeight="1" x14ac:dyDescent="0.2">
      <c r="A256" s="69"/>
      <c r="B256" s="70"/>
      <c r="C256" s="80"/>
      <c r="D256" s="110"/>
      <c r="E256" s="60"/>
      <c r="F256" s="61"/>
      <c r="G256" s="61"/>
      <c r="H256" s="62"/>
      <c r="I256" s="105">
        <f t="shared" si="15"/>
        <v>0</v>
      </c>
      <c r="J256" s="52"/>
      <c r="K256" s="52"/>
      <c r="L256" s="93">
        <f t="shared" si="16"/>
        <v>0</v>
      </c>
      <c r="M256" s="67"/>
      <c r="N256" s="65"/>
      <c r="O256" s="39"/>
      <c r="P256" s="27"/>
      <c r="Q256" s="32"/>
      <c r="R256" s="35"/>
      <c r="S256" s="42"/>
      <c r="T256" s="26"/>
      <c r="U256" s="25"/>
      <c r="V256" s="35"/>
      <c r="W256" s="42"/>
      <c r="X256" s="26"/>
      <c r="Y256" s="32"/>
      <c r="Z256" s="38"/>
      <c r="AA256" s="42"/>
      <c r="AB256" s="26"/>
      <c r="AC256" s="27"/>
      <c r="AD256" s="31"/>
    </row>
    <row r="257" spans="1:30" s="54" customFormat="1" ht="25.5" customHeight="1" x14ac:dyDescent="0.2">
      <c r="A257" s="69"/>
      <c r="B257" s="70"/>
      <c r="C257" s="80"/>
      <c r="D257" s="110"/>
      <c r="E257" s="60"/>
      <c r="F257" s="61"/>
      <c r="G257" s="61"/>
      <c r="H257" s="62"/>
      <c r="I257" s="105">
        <f t="shared" si="15"/>
        <v>0</v>
      </c>
      <c r="J257" s="52"/>
      <c r="K257" s="52"/>
      <c r="L257" s="93">
        <f t="shared" si="16"/>
        <v>0</v>
      </c>
      <c r="M257" s="67"/>
      <c r="N257" s="65"/>
      <c r="O257" s="39"/>
      <c r="P257" s="27"/>
      <c r="Q257" s="32"/>
      <c r="R257" s="35"/>
      <c r="S257" s="42"/>
      <c r="T257" s="26"/>
      <c r="U257" s="25"/>
      <c r="V257" s="35"/>
      <c r="W257" s="42"/>
      <c r="X257" s="26"/>
      <c r="Y257" s="32"/>
      <c r="Z257" s="38"/>
      <c r="AA257" s="42"/>
      <c r="AB257" s="26"/>
      <c r="AC257" s="27"/>
      <c r="AD257" s="31"/>
    </row>
    <row r="258" spans="1:30" s="54" customFormat="1" ht="25.5" customHeight="1" x14ac:dyDescent="0.2">
      <c r="A258" s="69"/>
      <c r="B258" s="70"/>
      <c r="C258" s="80"/>
      <c r="D258" s="110"/>
      <c r="E258" s="60"/>
      <c r="F258" s="61"/>
      <c r="G258" s="61"/>
      <c r="H258" s="62"/>
      <c r="I258" s="105">
        <f t="shared" si="15"/>
        <v>0</v>
      </c>
      <c r="J258" s="52"/>
      <c r="K258" s="52"/>
      <c r="L258" s="93">
        <f t="shared" si="16"/>
        <v>0</v>
      </c>
      <c r="M258" s="67"/>
      <c r="N258" s="65"/>
      <c r="O258" s="39"/>
      <c r="P258" s="27"/>
      <c r="Q258" s="32"/>
      <c r="R258" s="35"/>
      <c r="S258" s="42"/>
      <c r="T258" s="26"/>
      <c r="U258" s="25"/>
      <c r="V258" s="35"/>
      <c r="W258" s="42"/>
      <c r="X258" s="26"/>
      <c r="Y258" s="32"/>
      <c r="Z258" s="38"/>
      <c r="AA258" s="42"/>
      <c r="AB258" s="26"/>
      <c r="AC258" s="27"/>
      <c r="AD258" s="31"/>
    </row>
    <row r="259" spans="1:30" s="54" customFormat="1" ht="25.5" customHeight="1" x14ac:dyDescent="0.2">
      <c r="A259" s="69"/>
      <c r="B259" s="70"/>
      <c r="C259" s="80"/>
      <c r="D259" s="110"/>
      <c r="E259" s="60"/>
      <c r="F259" s="61"/>
      <c r="G259" s="61"/>
      <c r="H259" s="62"/>
      <c r="I259" s="105">
        <f t="shared" si="15"/>
        <v>0</v>
      </c>
      <c r="J259" s="52"/>
      <c r="K259" s="52"/>
      <c r="L259" s="93">
        <f t="shared" si="16"/>
        <v>0</v>
      </c>
      <c r="M259" s="67"/>
      <c r="N259" s="65"/>
      <c r="O259" s="39"/>
      <c r="P259" s="27"/>
      <c r="Q259" s="32"/>
      <c r="R259" s="35"/>
      <c r="S259" s="42"/>
      <c r="T259" s="26"/>
      <c r="U259" s="25"/>
      <c r="V259" s="35"/>
      <c r="W259" s="42"/>
      <c r="X259" s="26"/>
      <c r="Y259" s="32"/>
      <c r="Z259" s="38"/>
      <c r="AA259" s="42"/>
      <c r="AB259" s="26"/>
      <c r="AC259" s="27"/>
      <c r="AD259" s="31"/>
    </row>
    <row r="260" spans="1:30" s="54" customFormat="1" ht="25.5" customHeight="1" x14ac:dyDescent="0.2">
      <c r="A260" s="69"/>
      <c r="B260" s="70"/>
      <c r="C260" s="80"/>
      <c r="D260" s="110"/>
      <c r="E260" s="60"/>
      <c r="F260" s="61"/>
      <c r="G260" s="61"/>
      <c r="H260" s="62"/>
      <c r="I260" s="105">
        <f t="shared" si="15"/>
        <v>0</v>
      </c>
      <c r="J260" s="52"/>
      <c r="K260" s="52"/>
      <c r="L260" s="93">
        <f t="shared" si="16"/>
        <v>0</v>
      </c>
      <c r="M260" s="67"/>
      <c r="N260" s="65"/>
      <c r="O260" s="39"/>
      <c r="P260" s="27"/>
      <c r="Q260" s="32"/>
      <c r="R260" s="35"/>
      <c r="S260" s="42"/>
      <c r="T260" s="26"/>
      <c r="U260" s="25"/>
      <c r="V260" s="35"/>
      <c r="W260" s="42"/>
      <c r="X260" s="26"/>
      <c r="Y260" s="32"/>
      <c r="Z260" s="38"/>
      <c r="AA260" s="42"/>
      <c r="AB260" s="26"/>
      <c r="AC260" s="27"/>
      <c r="AD260" s="31"/>
    </row>
    <row r="261" spans="1:30" s="54" customFormat="1" ht="25.5" customHeight="1" x14ac:dyDescent="0.2">
      <c r="A261" s="69"/>
      <c r="B261" s="70"/>
      <c r="C261" s="80"/>
      <c r="D261" s="110"/>
      <c r="E261" s="60"/>
      <c r="F261" s="61"/>
      <c r="G261" s="61"/>
      <c r="H261" s="62"/>
      <c r="I261" s="105">
        <f t="shared" si="15"/>
        <v>0</v>
      </c>
      <c r="J261" s="52"/>
      <c r="K261" s="52"/>
      <c r="L261" s="93">
        <f t="shared" si="16"/>
        <v>0</v>
      </c>
      <c r="M261" s="67"/>
      <c r="N261" s="65"/>
      <c r="O261" s="39"/>
      <c r="P261" s="27"/>
      <c r="Q261" s="32"/>
      <c r="R261" s="35"/>
      <c r="S261" s="42"/>
      <c r="T261" s="26"/>
      <c r="U261" s="25"/>
      <c r="V261" s="35"/>
      <c r="W261" s="42"/>
      <c r="X261" s="26"/>
      <c r="Y261" s="32"/>
      <c r="Z261" s="38"/>
      <c r="AA261" s="42"/>
      <c r="AB261" s="26"/>
      <c r="AC261" s="27"/>
      <c r="AD261" s="31"/>
    </row>
    <row r="262" spans="1:30" s="54" customFormat="1" ht="25.5" customHeight="1" x14ac:dyDescent="0.2">
      <c r="A262" s="69"/>
      <c r="B262" s="70"/>
      <c r="C262" s="80"/>
      <c r="D262" s="110"/>
      <c r="E262" s="60"/>
      <c r="F262" s="61"/>
      <c r="G262" s="61"/>
      <c r="H262" s="62"/>
      <c r="I262" s="105">
        <f t="shared" si="15"/>
        <v>0</v>
      </c>
      <c r="J262" s="52"/>
      <c r="K262" s="52"/>
      <c r="L262" s="93">
        <f t="shared" si="16"/>
        <v>0</v>
      </c>
      <c r="M262" s="67"/>
      <c r="N262" s="65"/>
      <c r="O262" s="39"/>
      <c r="P262" s="27"/>
      <c r="Q262" s="32"/>
      <c r="R262" s="35"/>
      <c r="S262" s="42"/>
      <c r="T262" s="26"/>
      <c r="U262" s="25"/>
      <c r="V262" s="35"/>
      <c r="W262" s="42"/>
      <c r="X262" s="26"/>
      <c r="Y262" s="32"/>
      <c r="Z262" s="38"/>
      <c r="AA262" s="42"/>
      <c r="AB262" s="26"/>
      <c r="AC262" s="27"/>
      <c r="AD262" s="31"/>
    </row>
    <row r="263" spans="1:30" s="54" customFormat="1" ht="25.5" customHeight="1" x14ac:dyDescent="0.2">
      <c r="A263" s="69"/>
      <c r="B263" s="70"/>
      <c r="C263" s="80"/>
      <c r="D263" s="110"/>
      <c r="E263" s="60"/>
      <c r="F263" s="61"/>
      <c r="G263" s="61"/>
      <c r="H263" s="62"/>
      <c r="I263" s="105">
        <f t="shared" si="15"/>
        <v>0</v>
      </c>
      <c r="J263" s="52"/>
      <c r="K263" s="52"/>
      <c r="L263" s="93">
        <f t="shared" si="16"/>
        <v>0</v>
      </c>
      <c r="M263" s="67"/>
      <c r="N263" s="65"/>
      <c r="O263" s="39"/>
      <c r="P263" s="27"/>
      <c r="Q263" s="32"/>
      <c r="R263" s="35"/>
      <c r="S263" s="42"/>
      <c r="T263" s="26"/>
      <c r="U263" s="25"/>
      <c r="V263" s="35"/>
      <c r="W263" s="42"/>
      <c r="X263" s="26"/>
      <c r="Y263" s="32"/>
      <c r="Z263" s="38"/>
      <c r="AA263" s="42"/>
      <c r="AB263" s="26"/>
      <c r="AC263" s="27"/>
      <c r="AD263" s="31"/>
    </row>
    <row r="264" spans="1:30" s="54" customFormat="1" ht="25.5" customHeight="1" x14ac:dyDescent="0.2">
      <c r="A264" s="69"/>
      <c r="B264" s="70"/>
      <c r="C264" s="80"/>
      <c r="D264" s="110"/>
      <c r="E264" s="60"/>
      <c r="F264" s="61"/>
      <c r="G264" s="61"/>
      <c r="H264" s="62"/>
      <c r="I264" s="105">
        <f t="shared" si="15"/>
        <v>0</v>
      </c>
      <c r="J264" s="52"/>
      <c r="K264" s="52"/>
      <c r="L264" s="93">
        <f t="shared" si="16"/>
        <v>0</v>
      </c>
      <c r="M264" s="67"/>
      <c r="N264" s="65"/>
      <c r="O264" s="39"/>
      <c r="P264" s="27"/>
      <c r="Q264" s="32"/>
      <c r="R264" s="35"/>
      <c r="S264" s="42"/>
      <c r="T264" s="26"/>
      <c r="U264" s="25"/>
      <c r="V264" s="35"/>
      <c r="W264" s="42"/>
      <c r="X264" s="26"/>
      <c r="Y264" s="32"/>
      <c r="Z264" s="38"/>
      <c r="AA264" s="42"/>
      <c r="AB264" s="26"/>
      <c r="AC264" s="27"/>
      <c r="AD264" s="31"/>
    </row>
    <row r="265" spans="1:30" s="54" customFormat="1" ht="25.5" customHeight="1" x14ac:dyDescent="0.2">
      <c r="A265" s="69"/>
      <c r="B265" s="70"/>
      <c r="C265" s="80"/>
      <c r="D265" s="110"/>
      <c r="E265" s="60"/>
      <c r="F265" s="61"/>
      <c r="G265" s="61"/>
      <c r="H265" s="62"/>
      <c r="I265" s="105">
        <f t="shared" si="15"/>
        <v>0</v>
      </c>
      <c r="J265" s="52"/>
      <c r="K265" s="52"/>
      <c r="L265" s="93">
        <f t="shared" si="16"/>
        <v>0</v>
      </c>
      <c r="M265" s="67"/>
      <c r="N265" s="65"/>
      <c r="O265" s="39"/>
      <c r="P265" s="27"/>
      <c r="Q265" s="32"/>
      <c r="R265" s="35"/>
      <c r="S265" s="42"/>
      <c r="T265" s="26"/>
      <c r="U265" s="25"/>
      <c r="V265" s="35"/>
      <c r="W265" s="42"/>
      <c r="X265" s="26"/>
      <c r="Y265" s="32"/>
      <c r="Z265" s="38"/>
      <c r="AA265" s="42"/>
      <c r="AB265" s="26"/>
      <c r="AC265" s="27"/>
      <c r="AD265" s="31"/>
    </row>
    <row r="266" spans="1:30" s="54" customFormat="1" ht="25.5" customHeight="1" x14ac:dyDescent="0.2">
      <c r="A266" s="69"/>
      <c r="B266" s="70"/>
      <c r="C266" s="80"/>
      <c r="D266" s="110"/>
      <c r="E266" s="60"/>
      <c r="F266" s="61"/>
      <c r="G266" s="61"/>
      <c r="H266" s="62"/>
      <c r="I266" s="105">
        <f t="shared" si="15"/>
        <v>0</v>
      </c>
      <c r="J266" s="52"/>
      <c r="K266" s="52"/>
      <c r="L266" s="93">
        <f t="shared" si="16"/>
        <v>0</v>
      </c>
      <c r="M266" s="67"/>
      <c r="N266" s="65"/>
      <c r="O266" s="39"/>
      <c r="P266" s="27"/>
      <c r="Q266" s="32"/>
      <c r="R266" s="35"/>
      <c r="S266" s="42"/>
      <c r="T266" s="26"/>
      <c r="U266" s="25"/>
      <c r="V266" s="35"/>
      <c r="W266" s="42"/>
      <c r="X266" s="26"/>
      <c r="Y266" s="32"/>
      <c r="Z266" s="38"/>
      <c r="AA266" s="42"/>
      <c r="AB266" s="26"/>
      <c r="AC266" s="27"/>
      <c r="AD266" s="31"/>
    </row>
    <row r="267" spans="1:30" s="54" customFormat="1" ht="25.5" customHeight="1" x14ac:dyDescent="0.2">
      <c r="A267" s="69"/>
      <c r="B267" s="70"/>
      <c r="C267" s="80"/>
      <c r="D267" s="110"/>
      <c r="E267" s="60"/>
      <c r="F267" s="61"/>
      <c r="G267" s="61"/>
      <c r="H267" s="62"/>
      <c r="I267" s="105">
        <f t="shared" si="15"/>
        <v>0</v>
      </c>
      <c r="J267" s="52"/>
      <c r="K267" s="52"/>
      <c r="L267" s="93">
        <f t="shared" si="16"/>
        <v>0</v>
      </c>
      <c r="M267" s="67"/>
      <c r="N267" s="65"/>
      <c r="O267" s="39"/>
      <c r="P267" s="27"/>
      <c r="Q267" s="32"/>
      <c r="R267" s="35"/>
      <c r="S267" s="42"/>
      <c r="T267" s="26"/>
      <c r="U267" s="25"/>
      <c r="V267" s="35"/>
      <c r="W267" s="42"/>
      <c r="X267" s="26"/>
      <c r="Y267" s="32"/>
      <c r="Z267" s="38"/>
      <c r="AA267" s="42"/>
      <c r="AB267" s="26"/>
      <c r="AC267" s="27"/>
      <c r="AD267" s="31"/>
    </row>
    <row r="268" spans="1:30" s="54" customFormat="1" ht="25.5" customHeight="1" x14ac:dyDescent="0.2">
      <c r="A268" s="69"/>
      <c r="B268" s="70"/>
      <c r="C268" s="80"/>
      <c r="D268" s="110"/>
      <c r="E268" s="60"/>
      <c r="F268" s="61"/>
      <c r="G268" s="61"/>
      <c r="H268" s="62"/>
      <c r="I268" s="105">
        <f t="shared" si="15"/>
        <v>0</v>
      </c>
      <c r="J268" s="52"/>
      <c r="K268" s="52"/>
      <c r="L268" s="93">
        <f t="shared" si="16"/>
        <v>0</v>
      </c>
      <c r="M268" s="67"/>
      <c r="N268" s="65"/>
      <c r="O268" s="39"/>
      <c r="P268" s="27"/>
      <c r="Q268" s="32"/>
      <c r="R268" s="35"/>
      <c r="S268" s="42"/>
      <c r="T268" s="26"/>
      <c r="U268" s="25"/>
      <c r="V268" s="35"/>
      <c r="W268" s="42"/>
      <c r="X268" s="26"/>
      <c r="Y268" s="32"/>
      <c r="Z268" s="38"/>
      <c r="AA268" s="42"/>
      <c r="AB268" s="26"/>
      <c r="AC268" s="27"/>
      <c r="AD268" s="31"/>
    </row>
    <row r="269" spans="1:30" s="54" customFormat="1" ht="25.5" customHeight="1" x14ac:dyDescent="0.2">
      <c r="A269" s="69"/>
      <c r="B269" s="70"/>
      <c r="C269" s="80"/>
      <c r="D269" s="110"/>
      <c r="E269" s="60"/>
      <c r="F269" s="61"/>
      <c r="G269" s="61"/>
      <c r="H269" s="62"/>
      <c r="I269" s="105">
        <f t="shared" si="15"/>
        <v>0</v>
      </c>
      <c r="J269" s="52"/>
      <c r="K269" s="52"/>
      <c r="L269" s="93">
        <f t="shared" si="16"/>
        <v>0</v>
      </c>
      <c r="M269" s="67"/>
      <c r="N269" s="65"/>
      <c r="O269" s="39"/>
      <c r="P269" s="27"/>
      <c r="Q269" s="32"/>
      <c r="R269" s="35"/>
      <c r="S269" s="42"/>
      <c r="T269" s="26"/>
      <c r="U269" s="25"/>
      <c r="V269" s="35"/>
      <c r="W269" s="42"/>
      <c r="X269" s="26"/>
      <c r="Y269" s="32"/>
      <c r="Z269" s="38"/>
      <c r="AA269" s="42"/>
      <c r="AB269" s="26"/>
      <c r="AC269" s="27"/>
      <c r="AD269" s="31"/>
    </row>
    <row r="270" spans="1:30" s="54" customFormat="1" ht="25.5" customHeight="1" x14ac:dyDescent="0.2">
      <c r="A270" s="69"/>
      <c r="B270" s="70"/>
      <c r="C270" s="80"/>
      <c r="D270" s="110"/>
      <c r="E270" s="60"/>
      <c r="F270" s="61"/>
      <c r="G270" s="61"/>
      <c r="H270" s="62"/>
      <c r="I270" s="105">
        <f t="shared" si="15"/>
        <v>0</v>
      </c>
      <c r="J270" s="52"/>
      <c r="K270" s="52"/>
      <c r="L270" s="93">
        <f t="shared" si="16"/>
        <v>0</v>
      </c>
      <c r="M270" s="67"/>
      <c r="N270" s="65"/>
      <c r="O270" s="39"/>
      <c r="P270" s="27"/>
      <c r="Q270" s="32"/>
      <c r="R270" s="35"/>
      <c r="S270" s="42"/>
      <c r="T270" s="26"/>
      <c r="U270" s="25"/>
      <c r="V270" s="35"/>
      <c r="W270" s="42"/>
      <c r="X270" s="26"/>
      <c r="Y270" s="32"/>
      <c r="Z270" s="38"/>
      <c r="AA270" s="42"/>
      <c r="AB270" s="26"/>
      <c r="AC270" s="27"/>
      <c r="AD270" s="31"/>
    </row>
    <row r="271" spans="1:30" s="54" customFormat="1" ht="25.5" customHeight="1" x14ac:dyDescent="0.2">
      <c r="A271" s="69"/>
      <c r="B271" s="70"/>
      <c r="C271" s="80"/>
      <c r="D271" s="110"/>
      <c r="E271" s="60"/>
      <c r="F271" s="61"/>
      <c r="G271" s="61"/>
      <c r="H271" s="62"/>
      <c r="I271" s="105">
        <f t="shared" si="15"/>
        <v>0</v>
      </c>
      <c r="J271" s="52"/>
      <c r="K271" s="52"/>
      <c r="L271" s="93">
        <f t="shared" si="16"/>
        <v>0</v>
      </c>
      <c r="M271" s="67"/>
      <c r="N271" s="65"/>
      <c r="O271" s="39"/>
      <c r="P271" s="27"/>
      <c r="Q271" s="32"/>
      <c r="R271" s="35"/>
      <c r="S271" s="42"/>
      <c r="T271" s="26"/>
      <c r="U271" s="25"/>
      <c r="V271" s="35"/>
      <c r="W271" s="42"/>
      <c r="X271" s="26"/>
      <c r="Y271" s="32"/>
      <c r="Z271" s="38"/>
      <c r="AA271" s="42"/>
      <c r="AB271" s="26"/>
      <c r="AC271" s="27"/>
      <c r="AD271" s="31"/>
    </row>
    <row r="272" spans="1:30" s="54" customFormat="1" ht="25.5" customHeight="1" x14ac:dyDescent="0.2">
      <c r="A272" s="69"/>
      <c r="B272" s="70"/>
      <c r="C272" s="80"/>
      <c r="D272" s="110"/>
      <c r="E272" s="60"/>
      <c r="F272" s="61"/>
      <c r="G272" s="61"/>
      <c r="H272" s="62"/>
      <c r="I272" s="105">
        <f t="shared" si="15"/>
        <v>0</v>
      </c>
      <c r="J272" s="52"/>
      <c r="K272" s="52"/>
      <c r="L272" s="93">
        <f t="shared" si="16"/>
        <v>0</v>
      </c>
      <c r="M272" s="67"/>
      <c r="N272" s="65"/>
      <c r="O272" s="39"/>
      <c r="P272" s="27"/>
      <c r="Q272" s="32"/>
      <c r="R272" s="35"/>
      <c r="S272" s="42"/>
      <c r="T272" s="26"/>
      <c r="U272" s="25"/>
      <c r="V272" s="35"/>
      <c r="W272" s="42"/>
      <c r="X272" s="26"/>
      <c r="Y272" s="32"/>
      <c r="Z272" s="38"/>
      <c r="AA272" s="42"/>
      <c r="AB272" s="26"/>
      <c r="AC272" s="27"/>
      <c r="AD272" s="31"/>
    </row>
    <row r="273" spans="1:30" s="54" customFormat="1" ht="25.5" customHeight="1" x14ac:dyDescent="0.2">
      <c r="A273" s="69"/>
      <c r="B273" s="70"/>
      <c r="C273" s="80"/>
      <c r="D273" s="110"/>
      <c r="E273" s="60"/>
      <c r="F273" s="61"/>
      <c r="G273" s="61"/>
      <c r="H273" s="62"/>
      <c r="I273" s="105">
        <f t="shared" si="15"/>
        <v>0</v>
      </c>
      <c r="J273" s="52"/>
      <c r="K273" s="52"/>
      <c r="L273" s="93">
        <f t="shared" si="16"/>
        <v>0</v>
      </c>
      <c r="M273" s="67"/>
      <c r="N273" s="65"/>
      <c r="O273" s="39"/>
      <c r="P273" s="27"/>
      <c r="Q273" s="32"/>
      <c r="R273" s="35"/>
      <c r="S273" s="42"/>
      <c r="T273" s="26"/>
      <c r="U273" s="25"/>
      <c r="V273" s="35"/>
      <c r="W273" s="42"/>
      <c r="X273" s="26"/>
      <c r="Y273" s="32"/>
      <c r="Z273" s="38"/>
      <c r="AA273" s="42"/>
      <c r="AB273" s="26"/>
      <c r="AC273" s="27"/>
      <c r="AD273" s="31"/>
    </row>
    <row r="274" spans="1:30" s="54" customFormat="1" ht="25.5" customHeight="1" x14ac:dyDescent="0.2">
      <c r="A274" s="69"/>
      <c r="B274" s="70"/>
      <c r="C274" s="80"/>
      <c r="D274" s="110"/>
      <c r="E274" s="60"/>
      <c r="F274" s="61"/>
      <c r="G274" s="61"/>
      <c r="H274" s="62"/>
      <c r="I274" s="105">
        <f t="shared" si="15"/>
        <v>0</v>
      </c>
      <c r="J274" s="52"/>
      <c r="K274" s="52"/>
      <c r="L274" s="93">
        <f t="shared" si="16"/>
        <v>0</v>
      </c>
      <c r="M274" s="67"/>
      <c r="N274" s="65"/>
      <c r="O274" s="39"/>
      <c r="P274" s="27"/>
      <c r="Q274" s="32"/>
      <c r="R274" s="35"/>
      <c r="S274" s="42"/>
      <c r="T274" s="26"/>
      <c r="U274" s="25"/>
      <c r="V274" s="35"/>
      <c r="W274" s="42"/>
      <c r="X274" s="26"/>
      <c r="Y274" s="32"/>
      <c r="Z274" s="38"/>
      <c r="AA274" s="42"/>
      <c r="AB274" s="26"/>
      <c r="AC274" s="27"/>
      <c r="AD274" s="31"/>
    </row>
    <row r="275" spans="1:30" s="54" customFormat="1" ht="25.5" customHeight="1" x14ac:dyDescent="0.2">
      <c r="A275" s="69"/>
      <c r="B275" s="70"/>
      <c r="C275" s="80"/>
      <c r="D275" s="110"/>
      <c r="E275" s="60"/>
      <c r="F275" s="61"/>
      <c r="G275" s="61"/>
      <c r="H275" s="62"/>
      <c r="I275" s="105">
        <f t="shared" si="15"/>
        <v>0</v>
      </c>
      <c r="J275" s="52"/>
      <c r="K275" s="52"/>
      <c r="L275" s="93">
        <f t="shared" si="16"/>
        <v>0</v>
      </c>
      <c r="M275" s="67"/>
      <c r="N275" s="65"/>
      <c r="O275" s="39"/>
      <c r="P275" s="27"/>
      <c r="Q275" s="32"/>
      <c r="R275" s="35"/>
      <c r="S275" s="42"/>
      <c r="T275" s="26"/>
      <c r="U275" s="25"/>
      <c r="V275" s="35"/>
      <c r="W275" s="42"/>
      <c r="X275" s="26"/>
      <c r="Y275" s="32"/>
      <c r="Z275" s="38"/>
      <c r="AA275" s="42"/>
      <c r="AB275" s="26"/>
      <c r="AC275" s="27"/>
      <c r="AD275" s="31"/>
    </row>
    <row r="276" spans="1:30" s="54" customFormat="1" ht="25.5" customHeight="1" x14ac:dyDescent="0.2">
      <c r="A276" s="69"/>
      <c r="B276" s="70"/>
      <c r="C276" s="80"/>
      <c r="D276" s="110"/>
      <c r="E276" s="60"/>
      <c r="F276" s="61"/>
      <c r="G276" s="61"/>
      <c r="H276" s="62"/>
      <c r="I276" s="105">
        <f t="shared" si="15"/>
        <v>0</v>
      </c>
      <c r="J276" s="52"/>
      <c r="K276" s="52"/>
      <c r="L276" s="93">
        <f t="shared" si="16"/>
        <v>0</v>
      </c>
      <c r="M276" s="67"/>
      <c r="N276" s="65"/>
      <c r="O276" s="39"/>
      <c r="P276" s="27"/>
      <c r="Q276" s="32"/>
      <c r="R276" s="35"/>
      <c r="S276" s="42"/>
      <c r="T276" s="26"/>
      <c r="U276" s="25"/>
      <c r="V276" s="35"/>
      <c r="W276" s="42"/>
      <c r="X276" s="26"/>
      <c r="Y276" s="32"/>
      <c r="Z276" s="38"/>
      <c r="AA276" s="42"/>
      <c r="AB276" s="26"/>
      <c r="AC276" s="27"/>
      <c r="AD276" s="31"/>
    </row>
    <row r="277" spans="1:30" s="54" customFormat="1" ht="25.5" customHeight="1" x14ac:dyDescent="0.2">
      <c r="A277" s="69"/>
      <c r="B277" s="70"/>
      <c r="C277" s="80"/>
      <c r="D277" s="110"/>
      <c r="E277" s="60"/>
      <c r="F277" s="61"/>
      <c r="G277" s="61"/>
      <c r="H277" s="62"/>
      <c r="I277" s="105">
        <f t="shared" si="15"/>
        <v>0</v>
      </c>
      <c r="J277" s="52"/>
      <c r="K277" s="52"/>
      <c r="L277" s="93">
        <f t="shared" si="16"/>
        <v>0</v>
      </c>
      <c r="M277" s="67"/>
      <c r="N277" s="65"/>
      <c r="O277" s="39"/>
      <c r="P277" s="27"/>
      <c r="Q277" s="32"/>
      <c r="R277" s="35"/>
      <c r="S277" s="42"/>
      <c r="T277" s="26"/>
      <c r="U277" s="25"/>
      <c r="V277" s="35"/>
      <c r="W277" s="42"/>
      <c r="X277" s="26"/>
      <c r="Y277" s="32"/>
      <c r="Z277" s="38"/>
      <c r="AA277" s="42"/>
      <c r="AB277" s="26"/>
      <c r="AC277" s="27"/>
      <c r="AD277" s="31"/>
    </row>
    <row r="278" spans="1:30" s="54" customFormat="1" ht="25.5" customHeight="1" x14ac:dyDescent="0.2">
      <c r="A278" s="69"/>
      <c r="B278" s="70"/>
      <c r="C278" s="80"/>
      <c r="D278" s="110"/>
      <c r="E278" s="60"/>
      <c r="F278" s="61"/>
      <c r="G278" s="61"/>
      <c r="H278" s="62"/>
      <c r="I278" s="105">
        <f t="shared" si="15"/>
        <v>0</v>
      </c>
      <c r="J278" s="52"/>
      <c r="K278" s="52"/>
      <c r="L278" s="93">
        <f t="shared" si="16"/>
        <v>0</v>
      </c>
      <c r="M278" s="67"/>
      <c r="N278" s="65"/>
      <c r="O278" s="39"/>
      <c r="P278" s="27"/>
      <c r="Q278" s="32"/>
      <c r="R278" s="35"/>
      <c r="S278" s="42"/>
      <c r="T278" s="26"/>
      <c r="U278" s="25"/>
      <c r="V278" s="35"/>
      <c r="W278" s="42"/>
      <c r="X278" s="26"/>
      <c r="Y278" s="32"/>
      <c r="Z278" s="38"/>
      <c r="AA278" s="42"/>
      <c r="AB278" s="26"/>
      <c r="AC278" s="27"/>
      <c r="AD278" s="31"/>
    </row>
    <row r="279" spans="1:30" s="54" customFormat="1" ht="25.5" customHeight="1" x14ac:dyDescent="0.2">
      <c r="A279" s="69"/>
      <c r="B279" s="70"/>
      <c r="C279" s="80"/>
      <c r="D279" s="110"/>
      <c r="E279" s="60"/>
      <c r="F279" s="61"/>
      <c r="G279" s="61"/>
      <c r="H279" s="62"/>
      <c r="I279" s="105">
        <f t="shared" si="15"/>
        <v>0</v>
      </c>
      <c r="J279" s="52"/>
      <c r="K279" s="52"/>
      <c r="L279" s="93">
        <f t="shared" si="16"/>
        <v>0</v>
      </c>
      <c r="M279" s="67"/>
      <c r="N279" s="65"/>
      <c r="O279" s="39"/>
      <c r="P279" s="27"/>
      <c r="Q279" s="32"/>
      <c r="R279" s="35"/>
      <c r="S279" s="42"/>
      <c r="T279" s="26"/>
      <c r="U279" s="25"/>
      <c r="V279" s="35"/>
      <c r="W279" s="42"/>
      <c r="X279" s="26"/>
      <c r="Y279" s="32"/>
      <c r="Z279" s="38"/>
      <c r="AA279" s="42"/>
      <c r="AB279" s="26"/>
      <c r="AC279" s="27"/>
      <c r="AD279" s="31"/>
    </row>
    <row r="280" spans="1:30" s="54" customFormat="1" ht="25.5" customHeight="1" x14ac:dyDescent="0.2">
      <c r="A280" s="69"/>
      <c r="B280" s="70"/>
      <c r="C280" s="80"/>
      <c r="D280" s="110"/>
      <c r="E280" s="60"/>
      <c r="F280" s="61"/>
      <c r="G280" s="61"/>
      <c r="H280" s="62"/>
      <c r="I280" s="105">
        <f t="shared" si="15"/>
        <v>0</v>
      </c>
      <c r="J280" s="52"/>
      <c r="K280" s="52"/>
      <c r="L280" s="93">
        <f t="shared" si="16"/>
        <v>0</v>
      </c>
      <c r="M280" s="67"/>
      <c r="N280" s="65"/>
      <c r="O280" s="39"/>
      <c r="P280" s="27"/>
      <c r="Q280" s="32"/>
      <c r="R280" s="35"/>
      <c r="S280" s="42"/>
      <c r="T280" s="26"/>
      <c r="U280" s="25"/>
      <c r="V280" s="35"/>
      <c r="W280" s="42"/>
      <c r="X280" s="26"/>
      <c r="Y280" s="32"/>
      <c r="Z280" s="38"/>
      <c r="AA280" s="42"/>
      <c r="AB280" s="26"/>
      <c r="AC280" s="27"/>
      <c r="AD280" s="31"/>
    </row>
    <row r="281" spans="1:30" s="54" customFormat="1" ht="25.5" customHeight="1" x14ac:dyDescent="0.2">
      <c r="A281" s="69"/>
      <c r="B281" s="70"/>
      <c r="C281" s="80"/>
      <c r="D281" s="106"/>
      <c r="E281" s="60"/>
      <c r="F281" s="61"/>
      <c r="G281" s="61"/>
      <c r="H281" s="62"/>
      <c r="I281" s="105">
        <f t="shared" si="15"/>
        <v>0</v>
      </c>
      <c r="J281" s="52"/>
      <c r="K281" s="52"/>
      <c r="L281" s="93">
        <f t="shared" si="16"/>
        <v>0</v>
      </c>
      <c r="M281" s="67"/>
      <c r="N281" s="65"/>
      <c r="O281" s="39"/>
      <c r="P281" s="27"/>
      <c r="Q281" s="32"/>
      <c r="R281" s="35"/>
      <c r="S281" s="42"/>
      <c r="T281" s="26"/>
      <c r="U281" s="25"/>
      <c r="V281" s="35"/>
      <c r="W281" s="42"/>
      <c r="X281" s="26"/>
      <c r="Y281" s="32"/>
      <c r="Z281" s="38"/>
      <c r="AA281" s="42"/>
      <c r="AB281" s="26"/>
      <c r="AC281" s="27"/>
      <c r="AD281" s="31"/>
    </row>
    <row r="282" spans="1:30" s="54" customFormat="1" ht="25.5" customHeight="1" x14ac:dyDescent="0.2">
      <c r="A282" s="69"/>
      <c r="B282" s="70"/>
      <c r="C282" s="80"/>
      <c r="D282" s="106"/>
      <c r="E282" s="60"/>
      <c r="F282" s="61"/>
      <c r="G282" s="61"/>
      <c r="H282" s="62"/>
      <c r="I282" s="105">
        <f t="shared" si="15"/>
        <v>0</v>
      </c>
      <c r="J282" s="52"/>
      <c r="K282" s="52"/>
      <c r="L282" s="93">
        <f t="shared" si="16"/>
        <v>0</v>
      </c>
      <c r="M282" s="67"/>
      <c r="N282" s="65"/>
      <c r="O282" s="39"/>
      <c r="P282" s="27"/>
      <c r="Q282" s="32"/>
      <c r="R282" s="35"/>
      <c r="S282" s="42"/>
      <c r="T282" s="26"/>
      <c r="U282" s="25"/>
      <c r="V282" s="35"/>
      <c r="W282" s="42"/>
      <c r="X282" s="26"/>
      <c r="Y282" s="32"/>
      <c r="Z282" s="38"/>
      <c r="AA282" s="42"/>
      <c r="AB282" s="26"/>
      <c r="AC282" s="27"/>
      <c r="AD282" s="31"/>
    </row>
    <row r="283" spans="1:30" s="54" customFormat="1" ht="25.5" customHeight="1" x14ac:dyDescent="0.2">
      <c r="A283" s="69"/>
      <c r="B283" s="70"/>
      <c r="C283" s="80"/>
      <c r="D283" s="106"/>
      <c r="E283" s="60"/>
      <c r="F283" s="61"/>
      <c r="G283" s="61"/>
      <c r="H283" s="62"/>
      <c r="I283" s="105">
        <f t="shared" si="15"/>
        <v>0</v>
      </c>
      <c r="J283" s="52"/>
      <c r="K283" s="52"/>
      <c r="L283" s="93">
        <f t="shared" si="16"/>
        <v>0</v>
      </c>
      <c r="M283" s="67"/>
      <c r="N283" s="65"/>
      <c r="O283" s="39"/>
      <c r="P283" s="27"/>
      <c r="Q283" s="32"/>
      <c r="R283" s="35"/>
      <c r="S283" s="42"/>
      <c r="T283" s="26"/>
      <c r="U283" s="25"/>
      <c r="V283" s="35"/>
      <c r="W283" s="42"/>
      <c r="X283" s="26"/>
      <c r="Y283" s="32"/>
      <c r="Z283" s="38"/>
      <c r="AA283" s="42"/>
      <c r="AB283" s="26"/>
      <c r="AC283" s="27"/>
      <c r="AD283" s="31"/>
    </row>
    <row r="284" spans="1:30" s="54" customFormat="1" ht="25.5" customHeight="1" x14ac:dyDescent="0.2">
      <c r="A284" s="69"/>
      <c r="B284" s="70"/>
      <c r="C284" s="80"/>
      <c r="D284" s="106"/>
      <c r="E284" s="60"/>
      <c r="F284" s="61"/>
      <c r="G284" s="61"/>
      <c r="H284" s="62"/>
      <c r="I284" s="105">
        <f t="shared" si="15"/>
        <v>0</v>
      </c>
      <c r="J284" s="52"/>
      <c r="K284" s="52"/>
      <c r="L284" s="93">
        <f t="shared" si="16"/>
        <v>0</v>
      </c>
      <c r="M284" s="67"/>
      <c r="N284" s="65"/>
      <c r="O284" s="39"/>
      <c r="P284" s="27"/>
      <c r="Q284" s="32"/>
      <c r="R284" s="35"/>
      <c r="S284" s="42"/>
      <c r="T284" s="26"/>
      <c r="U284" s="25"/>
      <c r="V284" s="35"/>
      <c r="W284" s="42"/>
      <c r="X284" s="26"/>
      <c r="Y284" s="32"/>
      <c r="Z284" s="38"/>
      <c r="AA284" s="42"/>
      <c r="AB284" s="26"/>
      <c r="AC284" s="27"/>
      <c r="AD284" s="31"/>
    </row>
    <row r="285" spans="1:30" s="54" customFormat="1" ht="25.5" customHeight="1" x14ac:dyDescent="0.2">
      <c r="A285" s="69"/>
      <c r="B285" s="70"/>
      <c r="C285" s="80"/>
      <c r="D285" s="106"/>
      <c r="E285" s="60"/>
      <c r="F285" s="61"/>
      <c r="G285" s="61"/>
      <c r="H285" s="62"/>
      <c r="I285" s="105">
        <f t="shared" si="15"/>
        <v>0</v>
      </c>
      <c r="J285" s="52"/>
      <c r="K285" s="52"/>
      <c r="L285" s="93">
        <f t="shared" si="16"/>
        <v>0</v>
      </c>
      <c r="M285" s="67"/>
      <c r="N285" s="65"/>
      <c r="O285" s="39"/>
      <c r="P285" s="27"/>
      <c r="Q285" s="32"/>
      <c r="R285" s="35"/>
      <c r="S285" s="42"/>
      <c r="T285" s="26"/>
      <c r="U285" s="25"/>
      <c r="V285" s="35"/>
      <c r="W285" s="42"/>
      <c r="X285" s="26"/>
      <c r="Y285" s="32"/>
      <c r="Z285" s="38"/>
      <c r="AA285" s="42"/>
      <c r="AB285" s="26"/>
      <c r="AC285" s="27"/>
      <c r="AD285" s="31"/>
    </row>
    <row r="286" spans="1:30" s="54" customFormat="1" ht="25.5" customHeight="1" x14ac:dyDescent="0.2">
      <c r="A286" s="69"/>
      <c r="B286" s="70"/>
      <c r="C286" s="80"/>
      <c r="D286" s="106"/>
      <c r="E286" s="60"/>
      <c r="F286" s="61"/>
      <c r="G286" s="61"/>
      <c r="H286" s="62"/>
      <c r="I286" s="105">
        <f t="shared" si="15"/>
        <v>0</v>
      </c>
      <c r="J286" s="52"/>
      <c r="K286" s="52"/>
      <c r="L286" s="93">
        <f t="shared" si="16"/>
        <v>0</v>
      </c>
      <c r="M286" s="67"/>
      <c r="N286" s="65"/>
      <c r="O286" s="39"/>
      <c r="P286" s="27"/>
      <c r="Q286" s="32"/>
      <c r="R286" s="35"/>
      <c r="S286" s="42"/>
      <c r="T286" s="26"/>
      <c r="U286" s="25"/>
      <c r="V286" s="35"/>
      <c r="W286" s="42"/>
      <c r="X286" s="26"/>
      <c r="Y286" s="32"/>
      <c r="Z286" s="38"/>
      <c r="AA286" s="42"/>
      <c r="AB286" s="26"/>
      <c r="AC286" s="27"/>
      <c r="AD286" s="31"/>
    </row>
    <row r="287" spans="1:30" s="54" customFormat="1" ht="25.5" customHeight="1" x14ac:dyDescent="0.2">
      <c r="A287" s="69"/>
      <c r="B287" s="70"/>
      <c r="C287" s="80"/>
      <c r="D287" s="110"/>
      <c r="E287" s="60"/>
      <c r="F287" s="61"/>
      <c r="G287" s="61"/>
      <c r="H287" s="62"/>
      <c r="I287" s="105">
        <f t="shared" si="15"/>
        <v>0</v>
      </c>
      <c r="J287" s="52"/>
      <c r="K287" s="52"/>
      <c r="L287" s="93">
        <f t="shared" si="16"/>
        <v>0</v>
      </c>
      <c r="M287" s="67"/>
      <c r="N287" s="65"/>
      <c r="O287" s="39"/>
      <c r="P287" s="27"/>
      <c r="Q287" s="32"/>
      <c r="R287" s="35"/>
      <c r="S287" s="42"/>
      <c r="T287" s="26"/>
      <c r="U287" s="25"/>
      <c r="V287" s="35"/>
      <c r="W287" s="42"/>
      <c r="X287" s="26"/>
      <c r="Y287" s="32"/>
      <c r="Z287" s="38"/>
      <c r="AA287" s="42"/>
      <c r="AB287" s="26"/>
      <c r="AC287" s="27"/>
      <c r="AD287" s="31"/>
    </row>
    <row r="288" spans="1:30" s="54" customFormat="1" ht="25.5" customHeight="1" thickBot="1" x14ac:dyDescent="0.25">
      <c r="A288" s="69"/>
      <c r="B288" s="70"/>
      <c r="C288" s="80"/>
      <c r="D288" s="112"/>
      <c r="E288" s="60"/>
      <c r="F288" s="61"/>
      <c r="G288" s="61"/>
      <c r="H288" s="62"/>
      <c r="I288" s="105">
        <f t="shared" si="15"/>
        <v>0</v>
      </c>
      <c r="J288" s="52"/>
      <c r="K288" s="52"/>
      <c r="L288" s="93">
        <f t="shared" si="16"/>
        <v>0</v>
      </c>
      <c r="M288" s="67"/>
      <c r="N288" s="65"/>
      <c r="O288" s="39"/>
      <c r="P288" s="27"/>
      <c r="Q288" s="32"/>
      <c r="R288" s="35"/>
      <c r="S288" s="42"/>
      <c r="T288" s="26"/>
      <c r="U288" s="25"/>
      <c r="V288" s="35"/>
      <c r="W288" s="42"/>
      <c r="X288" s="26"/>
      <c r="Y288" s="32"/>
      <c r="Z288" s="38"/>
      <c r="AA288" s="42"/>
      <c r="AB288" s="26"/>
      <c r="AC288" s="27"/>
      <c r="AD288" s="31"/>
    </row>
    <row r="289" spans="1:46" s="55" customFormat="1" ht="23.1" customHeight="1" thickBot="1" x14ac:dyDescent="0.3">
      <c r="A289" s="71"/>
      <c r="B289" s="72"/>
      <c r="C289" s="81"/>
      <c r="D289" s="815" t="s">
        <v>1</v>
      </c>
      <c r="E289" s="816"/>
      <c r="F289" s="816"/>
      <c r="G289" s="816"/>
      <c r="H289" s="817"/>
      <c r="I289" s="94">
        <f t="shared" ref="I289:AD289" si="17">SUM(I252:I288)+I240</f>
        <v>0</v>
      </c>
      <c r="J289" s="96">
        <f t="shared" si="17"/>
        <v>0</v>
      </c>
      <c r="K289" s="97">
        <f t="shared" si="17"/>
        <v>0</v>
      </c>
      <c r="L289" s="95">
        <f t="shared" si="17"/>
        <v>0</v>
      </c>
      <c r="M289" s="98">
        <f t="shared" si="17"/>
        <v>0</v>
      </c>
      <c r="N289" s="99">
        <f t="shared" si="17"/>
        <v>0</v>
      </c>
      <c r="O289" s="99">
        <f t="shared" si="17"/>
        <v>0</v>
      </c>
      <c r="P289" s="100">
        <f t="shared" si="17"/>
        <v>0</v>
      </c>
      <c r="Q289" s="97">
        <f t="shared" si="17"/>
        <v>0</v>
      </c>
      <c r="R289" s="101">
        <f t="shared" si="17"/>
        <v>0</v>
      </c>
      <c r="S289" s="102">
        <f t="shared" si="17"/>
        <v>0</v>
      </c>
      <c r="T289" s="100">
        <f t="shared" si="17"/>
        <v>0</v>
      </c>
      <c r="U289" s="97">
        <f t="shared" si="17"/>
        <v>0</v>
      </c>
      <c r="V289" s="101">
        <f t="shared" si="17"/>
        <v>0</v>
      </c>
      <c r="W289" s="102">
        <f t="shared" si="17"/>
        <v>0</v>
      </c>
      <c r="X289" s="100">
        <f t="shared" si="17"/>
        <v>0</v>
      </c>
      <c r="Y289" s="97">
        <f t="shared" si="17"/>
        <v>0</v>
      </c>
      <c r="Z289" s="101">
        <f t="shared" si="17"/>
        <v>0</v>
      </c>
      <c r="AA289" s="102">
        <f t="shared" si="17"/>
        <v>0</v>
      </c>
      <c r="AB289" s="100">
        <f t="shared" si="17"/>
        <v>0</v>
      </c>
      <c r="AC289" s="97">
        <f t="shared" si="17"/>
        <v>0</v>
      </c>
      <c r="AD289" s="104">
        <f t="shared" si="17"/>
        <v>0</v>
      </c>
    </row>
    <row r="290" spans="1:46" s="55" customFormat="1" ht="7.5" customHeight="1" thickBot="1" x14ac:dyDescent="0.3">
      <c r="A290" s="76"/>
      <c r="B290" s="76"/>
      <c r="C290" s="76"/>
      <c r="D290" s="82"/>
      <c r="E290" s="82"/>
      <c r="F290" s="82"/>
      <c r="G290" s="82"/>
      <c r="H290" s="82"/>
      <c r="I290" s="90"/>
      <c r="J290" s="83"/>
      <c r="K290" s="83"/>
      <c r="L290" s="83"/>
      <c r="M290" s="83"/>
      <c r="N290" s="83"/>
      <c r="O290" s="83"/>
      <c r="P290" s="83"/>
      <c r="Q290" s="83"/>
      <c r="R290" s="83"/>
      <c r="S290" s="83"/>
      <c r="T290" s="83"/>
      <c r="U290" s="83"/>
      <c r="V290" s="83"/>
      <c r="W290" s="83"/>
      <c r="X290" s="83"/>
      <c r="Y290" s="83"/>
      <c r="Z290" s="91"/>
      <c r="AA290" s="91"/>
      <c r="AB290" s="91"/>
      <c r="AC290" s="91"/>
      <c r="AD290" s="91"/>
    </row>
    <row r="291" spans="1:46" s="3" customFormat="1" ht="15.95" customHeight="1" x14ac:dyDescent="0.25">
      <c r="A291" s="76"/>
      <c r="B291" s="76"/>
      <c r="C291" s="76"/>
      <c r="D291" s="24" t="s">
        <v>26</v>
      </c>
      <c r="E291" s="84"/>
      <c r="F291" s="84"/>
      <c r="G291" s="84"/>
      <c r="H291" s="84"/>
      <c r="I291" s="9" t="s">
        <v>17</v>
      </c>
      <c r="J291" s="89" t="s">
        <v>53</v>
      </c>
      <c r="K291" s="16" t="s">
        <v>27</v>
      </c>
      <c r="L291" s="16"/>
      <c r="M291" s="16" t="s">
        <v>58</v>
      </c>
      <c r="N291" s="89"/>
      <c r="O291" s="89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755"/>
      <c r="AA291" s="708"/>
      <c r="AB291" s="708"/>
      <c r="AC291" s="756"/>
      <c r="AD291" s="417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</row>
    <row r="292" spans="1:46" s="3" customFormat="1" ht="15.95" customHeight="1" x14ac:dyDescent="0.25">
      <c r="A292" s="757"/>
      <c r="B292" s="757"/>
      <c r="C292" s="757"/>
      <c r="D292" s="12"/>
      <c r="E292" s="85"/>
      <c r="F292" s="85"/>
      <c r="G292" s="85"/>
      <c r="H292" s="85"/>
      <c r="I292" s="11" t="s">
        <v>18</v>
      </c>
      <c r="J292" s="19" t="s">
        <v>53</v>
      </c>
      <c r="K292" s="17" t="s">
        <v>28</v>
      </c>
      <c r="L292" s="17"/>
      <c r="M292" s="17" t="s">
        <v>57</v>
      </c>
      <c r="N292" s="19"/>
      <c r="O292" s="19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758"/>
      <c r="AA292" s="756"/>
      <c r="AB292" s="756"/>
      <c r="AC292" s="756"/>
      <c r="AD292" s="417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</row>
    <row r="293" spans="1:46" s="2" customFormat="1" ht="15.95" customHeight="1" x14ac:dyDescent="0.25">
      <c r="A293" s="73"/>
      <c r="B293" s="74"/>
      <c r="C293" s="75"/>
      <c r="D293" s="86"/>
      <c r="E293" s="63"/>
      <c r="F293" s="63"/>
      <c r="G293" s="63"/>
      <c r="H293" s="63"/>
      <c r="I293" s="11" t="s">
        <v>19</v>
      </c>
      <c r="J293" s="19" t="s">
        <v>53</v>
      </c>
      <c r="K293" s="20" t="s">
        <v>658</v>
      </c>
      <c r="L293" s="17"/>
      <c r="M293" s="19"/>
      <c r="N293" s="19"/>
      <c r="O293" s="19"/>
      <c r="P293" s="20"/>
      <c r="Q293" s="85"/>
      <c r="R293" s="85"/>
      <c r="S293" s="85"/>
      <c r="T293" s="85"/>
      <c r="U293" s="85"/>
      <c r="V293" s="85"/>
      <c r="W293" s="85"/>
      <c r="X293" s="85"/>
      <c r="Y293" s="85"/>
      <c r="Z293" s="87"/>
      <c r="AA293" s="8"/>
      <c r="AB293" s="8"/>
      <c r="AD293" s="417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</row>
    <row r="294" spans="1:46" s="2" customFormat="1" ht="15.95" customHeight="1" thickBot="1" x14ac:dyDescent="0.3">
      <c r="A294" s="3"/>
      <c r="B294" s="74"/>
      <c r="C294" s="75"/>
      <c r="D294" s="88"/>
      <c r="E294" s="56"/>
      <c r="F294" s="56"/>
      <c r="G294" s="56"/>
      <c r="H294" s="56"/>
      <c r="I294" s="10" t="s">
        <v>20</v>
      </c>
      <c r="J294" s="21" t="s">
        <v>53</v>
      </c>
      <c r="K294" s="22" t="s">
        <v>659</v>
      </c>
      <c r="L294" s="23"/>
      <c r="M294" s="21"/>
      <c r="N294" s="21"/>
      <c r="O294" s="21"/>
      <c r="P294" s="22"/>
      <c r="Q294" s="45"/>
      <c r="R294" s="45"/>
      <c r="S294" s="45"/>
      <c r="T294" s="45"/>
      <c r="U294" s="45"/>
      <c r="V294" s="45"/>
      <c r="W294" s="45"/>
      <c r="X294" s="45"/>
      <c r="Y294" s="45"/>
      <c r="Z294" s="13"/>
      <c r="AD294" s="417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</row>
  </sheetData>
  <mergeCells count="156">
    <mergeCell ref="D289:H289"/>
    <mergeCell ref="AD249:AD251"/>
    <mergeCell ref="A250:A251"/>
    <mergeCell ref="B250:B251"/>
    <mergeCell ref="C250:C251"/>
    <mergeCell ref="G250:G251"/>
    <mergeCell ref="H250:H251"/>
    <mergeCell ref="J250:J251"/>
    <mergeCell ref="K250:K251"/>
    <mergeCell ref="L250:L251"/>
    <mergeCell ref="D240:H240"/>
    <mergeCell ref="N201:N202"/>
    <mergeCell ref="O201:O202"/>
    <mergeCell ref="P201:P202"/>
    <mergeCell ref="Q201:Q202"/>
    <mergeCell ref="V250:Y250"/>
    <mergeCell ref="Z250:AC250"/>
    <mergeCell ref="A248:C249"/>
    <mergeCell ref="D249:D251"/>
    <mergeCell ref="E249:E251"/>
    <mergeCell ref="F249:F251"/>
    <mergeCell ref="M250:M251"/>
    <mergeCell ref="G249:H249"/>
    <mergeCell ref="I249:I251"/>
    <mergeCell ref="M249:Q249"/>
    <mergeCell ref="R249:AC249"/>
    <mergeCell ref="N250:N251"/>
    <mergeCell ref="O250:O251"/>
    <mergeCell ref="P250:P251"/>
    <mergeCell ref="Q250:Q251"/>
    <mergeCell ref="R250:U250"/>
    <mergeCell ref="AD200:AD202"/>
    <mergeCell ref="A201:A202"/>
    <mergeCell ref="B201:B202"/>
    <mergeCell ref="C201:C202"/>
    <mergeCell ref="G201:G202"/>
    <mergeCell ref="H201:H202"/>
    <mergeCell ref="J201:J202"/>
    <mergeCell ref="K201:K202"/>
    <mergeCell ref="L201:L202"/>
    <mergeCell ref="M201:M202"/>
    <mergeCell ref="R201:U201"/>
    <mergeCell ref="V201:Y201"/>
    <mergeCell ref="Z201:AC201"/>
    <mergeCell ref="D191:H191"/>
    <mergeCell ref="A199:C200"/>
    <mergeCell ref="D200:D202"/>
    <mergeCell ref="E200:E202"/>
    <mergeCell ref="F200:F202"/>
    <mergeCell ref="G200:H200"/>
    <mergeCell ref="I200:I202"/>
    <mergeCell ref="M200:Q200"/>
    <mergeCell ref="R200:AC200"/>
    <mergeCell ref="R151:AC151"/>
    <mergeCell ref="N152:N153"/>
    <mergeCell ref="O152:O153"/>
    <mergeCell ref="P152:P153"/>
    <mergeCell ref="Q152:Q153"/>
    <mergeCell ref="R152:U152"/>
    <mergeCell ref="V152:Y152"/>
    <mergeCell ref="AD151:AD153"/>
    <mergeCell ref="A152:A153"/>
    <mergeCell ref="B152:B153"/>
    <mergeCell ref="C152:C153"/>
    <mergeCell ref="G152:G153"/>
    <mergeCell ref="H152:H153"/>
    <mergeCell ref="J152:J153"/>
    <mergeCell ref="K152:K153"/>
    <mergeCell ref="L152:L153"/>
    <mergeCell ref="M152:M153"/>
    <mergeCell ref="Z152:AC152"/>
    <mergeCell ref="D142:H142"/>
    <mergeCell ref="N103:N104"/>
    <mergeCell ref="O103:O104"/>
    <mergeCell ref="P103:P104"/>
    <mergeCell ref="Q103:Q104"/>
    <mergeCell ref="A150:C151"/>
    <mergeCell ref="D151:D153"/>
    <mergeCell ref="E151:E153"/>
    <mergeCell ref="F151:F153"/>
    <mergeCell ref="G151:H151"/>
    <mergeCell ref="I151:I153"/>
    <mergeCell ref="M151:Q151"/>
    <mergeCell ref="AD102:AD104"/>
    <mergeCell ref="A103:A104"/>
    <mergeCell ref="B103:B104"/>
    <mergeCell ref="C103:C104"/>
    <mergeCell ref="G103:G104"/>
    <mergeCell ref="H103:H104"/>
    <mergeCell ref="J103:J104"/>
    <mergeCell ref="K103:K104"/>
    <mergeCell ref="L103:L104"/>
    <mergeCell ref="M103:M104"/>
    <mergeCell ref="Z103:AC103"/>
    <mergeCell ref="R103:U103"/>
    <mergeCell ref="V103:Y103"/>
    <mergeCell ref="D93:H93"/>
    <mergeCell ref="A101:C102"/>
    <mergeCell ref="D102:D104"/>
    <mergeCell ref="E102:E104"/>
    <mergeCell ref="F102:F104"/>
    <mergeCell ref="G102:H102"/>
    <mergeCell ref="I102:I104"/>
    <mergeCell ref="M102:Q102"/>
    <mergeCell ref="R102:AC102"/>
    <mergeCell ref="AD53:AD55"/>
    <mergeCell ref="A54:A55"/>
    <mergeCell ref="B54:B55"/>
    <mergeCell ref="C54:C55"/>
    <mergeCell ref="G54:G55"/>
    <mergeCell ref="H54:H55"/>
    <mergeCell ref="J54:J55"/>
    <mergeCell ref="K54:K55"/>
    <mergeCell ref="L54:L55"/>
    <mergeCell ref="M54:M55"/>
    <mergeCell ref="Z54:AC54"/>
    <mergeCell ref="A52:C53"/>
    <mergeCell ref="D53:D55"/>
    <mergeCell ref="E53:E55"/>
    <mergeCell ref="F53:F55"/>
    <mergeCell ref="D44:H44"/>
    <mergeCell ref="V5:Y5"/>
    <mergeCell ref="G53:H53"/>
    <mergeCell ref="I53:I55"/>
    <mergeCell ref="M53:Q53"/>
    <mergeCell ref="R53:AC53"/>
    <mergeCell ref="N54:N55"/>
    <mergeCell ref="O54:O55"/>
    <mergeCell ref="P54:P55"/>
    <mergeCell ref="Q54:Q55"/>
    <mergeCell ref="R54:U54"/>
    <mergeCell ref="V54:Y54"/>
    <mergeCell ref="A3:C4"/>
    <mergeCell ref="A5:A6"/>
    <mergeCell ref="B5:B6"/>
    <mergeCell ref="C5:C6"/>
    <mergeCell ref="K5:K6"/>
    <mergeCell ref="AD4:AD6"/>
    <mergeCell ref="I4:I6"/>
    <mergeCell ref="D4:D6"/>
    <mergeCell ref="J5:J6"/>
    <mergeCell ref="O5:O6"/>
    <mergeCell ref="H5:H6"/>
    <mergeCell ref="M4:Q4"/>
    <mergeCell ref="M5:M6"/>
    <mergeCell ref="N5:N6"/>
    <mergeCell ref="P5:P6"/>
    <mergeCell ref="Z5:AC5"/>
    <mergeCell ref="R4:AC4"/>
    <mergeCell ref="L5:L6"/>
    <mergeCell ref="R5:U5"/>
    <mergeCell ref="E4:E6"/>
    <mergeCell ref="F4:F6"/>
    <mergeCell ref="G4:H4"/>
    <mergeCell ref="G5:G6"/>
    <mergeCell ref="Q5:Q6"/>
  </mergeCells>
  <phoneticPr fontId="0" type="noConversion"/>
  <pageMargins left="0.27559055118110237" right="0.19685039370078741" top="0.39370078740157483" bottom="0.19685039370078741" header="0.19685039370078741" footer="0.39370078740157483"/>
  <pageSetup paperSize="9" scale="48" orientation="landscape" r:id="rId1"/>
  <headerFooter alignWithMargins="0">
    <oddHeader>&amp;C&amp;"Arial,Tučné"&amp;24Požadavky na kapitálový rozpočet statutárního města Ostravy pro rok  2013 a kapitálový 
výhled na &amp;28léta  2014 - 2016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9"/>
  <sheetViews>
    <sheetView topLeftCell="A4" zoomScale="75" zoomScaleNormal="75" workbookViewId="0">
      <selection activeCell="D28" sqref="D28"/>
    </sheetView>
  </sheetViews>
  <sheetFormatPr defaultRowHeight="12.75" x14ac:dyDescent="0.2"/>
  <cols>
    <col min="1" max="1" width="62.28515625" customWidth="1"/>
    <col min="2" max="2" width="8" style="278" customWidth="1"/>
    <col min="3" max="3" width="5.140625" style="279" customWidth="1"/>
    <col min="4" max="4" width="8.140625" style="278" customWidth="1"/>
  </cols>
  <sheetData>
    <row r="2" spans="1:4" ht="34.5" customHeight="1" x14ac:dyDescent="0.4">
      <c r="A2" s="277" t="s">
        <v>138</v>
      </c>
    </row>
    <row r="3" spans="1:4" ht="24.75" customHeight="1" thickBot="1" x14ac:dyDescent="0.25"/>
    <row r="4" spans="1:4" s="280" customFormat="1" ht="45.75" customHeight="1" thickBot="1" x14ac:dyDescent="0.4">
      <c r="A4" s="334" t="s">
        <v>139</v>
      </c>
      <c r="B4" s="785" t="s">
        <v>140</v>
      </c>
      <c r="C4" s="785"/>
      <c r="D4" s="786"/>
    </row>
    <row r="5" spans="1:4" s="280" customFormat="1" ht="31.5" customHeight="1" x14ac:dyDescent="0.35">
      <c r="A5" s="322" t="s">
        <v>115</v>
      </c>
      <c r="B5" s="323">
        <v>1</v>
      </c>
      <c r="C5" s="324" t="s">
        <v>141</v>
      </c>
      <c r="D5" s="325">
        <v>1</v>
      </c>
    </row>
    <row r="6" spans="1:4" s="280" customFormat="1" ht="31.5" customHeight="1" x14ac:dyDescent="0.35">
      <c r="A6" s="326" t="s">
        <v>116</v>
      </c>
      <c r="B6" s="327">
        <v>2</v>
      </c>
      <c r="C6" s="328" t="s">
        <v>141</v>
      </c>
      <c r="D6" s="329">
        <v>3</v>
      </c>
    </row>
    <row r="7" spans="1:4" s="280" customFormat="1" ht="31.5" customHeight="1" x14ac:dyDescent="0.35">
      <c r="A7" s="326" t="s">
        <v>117</v>
      </c>
      <c r="B7" s="327">
        <v>4</v>
      </c>
      <c r="C7" s="328" t="s">
        <v>141</v>
      </c>
      <c r="D7" s="329">
        <v>6</v>
      </c>
    </row>
    <row r="8" spans="1:4" s="280" customFormat="1" ht="31.5" customHeight="1" x14ac:dyDescent="0.35">
      <c r="A8" s="326" t="s">
        <v>118</v>
      </c>
      <c r="B8" s="327">
        <v>7</v>
      </c>
      <c r="C8" s="328" t="s">
        <v>141</v>
      </c>
      <c r="D8" s="329">
        <v>8</v>
      </c>
    </row>
    <row r="9" spans="1:4" s="280" customFormat="1" ht="31.5" customHeight="1" x14ac:dyDescent="0.35">
      <c r="A9" s="326" t="s">
        <v>119</v>
      </c>
      <c r="B9" s="327">
        <v>9</v>
      </c>
      <c r="C9" s="328" t="s">
        <v>141</v>
      </c>
      <c r="D9" s="329">
        <v>9</v>
      </c>
    </row>
    <row r="10" spans="1:4" s="280" customFormat="1" ht="31.5" customHeight="1" x14ac:dyDescent="0.35">
      <c r="A10" s="326" t="s">
        <v>120</v>
      </c>
      <c r="B10" s="327">
        <v>9</v>
      </c>
      <c r="C10" s="328" t="s">
        <v>141</v>
      </c>
      <c r="D10" s="329">
        <v>9</v>
      </c>
    </row>
    <row r="11" spans="1:4" s="280" customFormat="1" ht="31.5" customHeight="1" x14ac:dyDescent="0.35">
      <c r="A11" s="326" t="s">
        <v>121</v>
      </c>
      <c r="B11" s="327">
        <v>10</v>
      </c>
      <c r="C11" s="328" t="s">
        <v>141</v>
      </c>
      <c r="D11" s="329">
        <v>10</v>
      </c>
    </row>
    <row r="12" spans="1:4" s="280" customFormat="1" ht="31.5" customHeight="1" x14ac:dyDescent="0.35">
      <c r="A12" s="326" t="s">
        <v>122</v>
      </c>
      <c r="B12" s="327">
        <v>10</v>
      </c>
      <c r="C12" s="328" t="s">
        <v>141</v>
      </c>
      <c r="D12" s="329">
        <v>10</v>
      </c>
    </row>
    <row r="13" spans="1:4" s="280" customFormat="1" ht="31.5" customHeight="1" x14ac:dyDescent="0.35">
      <c r="A13" s="326" t="s">
        <v>123</v>
      </c>
      <c r="B13" s="327">
        <v>11</v>
      </c>
      <c r="C13" s="328" t="s">
        <v>141</v>
      </c>
      <c r="D13" s="329">
        <v>12</v>
      </c>
    </row>
    <row r="14" spans="1:4" s="280" customFormat="1" ht="31.5" customHeight="1" x14ac:dyDescent="0.35">
      <c r="A14" s="326" t="s">
        <v>124</v>
      </c>
      <c r="B14" s="327">
        <v>13</v>
      </c>
      <c r="C14" s="328" t="s">
        <v>141</v>
      </c>
      <c r="D14" s="329">
        <v>13</v>
      </c>
    </row>
    <row r="15" spans="1:4" s="280" customFormat="1" ht="31.5" customHeight="1" x14ac:dyDescent="0.35">
      <c r="A15" s="326" t="s">
        <v>125</v>
      </c>
      <c r="B15" s="327">
        <v>13</v>
      </c>
      <c r="C15" s="328" t="s">
        <v>141</v>
      </c>
      <c r="D15" s="329">
        <v>13</v>
      </c>
    </row>
    <row r="16" spans="1:4" s="280" customFormat="1" ht="31.5" customHeight="1" x14ac:dyDescent="0.35">
      <c r="A16" s="326" t="s">
        <v>126</v>
      </c>
      <c r="B16" s="327">
        <v>14</v>
      </c>
      <c r="C16" s="328" t="s">
        <v>141</v>
      </c>
      <c r="D16" s="329">
        <v>14</v>
      </c>
    </row>
    <row r="17" spans="1:4" s="280" customFormat="1" ht="31.5" customHeight="1" x14ac:dyDescent="0.35">
      <c r="A17" s="326" t="s">
        <v>127</v>
      </c>
      <c r="B17" s="327">
        <v>14</v>
      </c>
      <c r="C17" s="328" t="s">
        <v>141</v>
      </c>
      <c r="D17" s="329">
        <v>14</v>
      </c>
    </row>
    <row r="18" spans="1:4" s="280" customFormat="1" ht="31.5" customHeight="1" x14ac:dyDescent="0.35">
      <c r="A18" s="326" t="s">
        <v>128</v>
      </c>
      <c r="B18" s="327">
        <v>15</v>
      </c>
      <c r="C18" s="328" t="s">
        <v>141</v>
      </c>
      <c r="D18" s="329">
        <v>15</v>
      </c>
    </row>
    <row r="19" spans="1:4" s="280" customFormat="1" ht="31.5" customHeight="1" x14ac:dyDescent="0.35">
      <c r="A19" s="326" t="s">
        <v>129</v>
      </c>
      <c r="B19" s="327">
        <v>15</v>
      </c>
      <c r="C19" s="328" t="s">
        <v>141</v>
      </c>
      <c r="D19" s="329">
        <v>15</v>
      </c>
    </row>
    <row r="20" spans="1:4" s="280" customFormat="1" ht="31.5" customHeight="1" x14ac:dyDescent="0.35">
      <c r="A20" s="326" t="s">
        <v>130</v>
      </c>
      <c r="B20" s="327">
        <v>16</v>
      </c>
      <c r="C20" s="328" t="s">
        <v>141</v>
      </c>
      <c r="D20" s="329">
        <v>16</v>
      </c>
    </row>
    <row r="21" spans="1:4" s="280" customFormat="1" ht="31.5" customHeight="1" x14ac:dyDescent="0.35">
      <c r="A21" s="326" t="s">
        <v>131</v>
      </c>
      <c r="B21" s="327">
        <v>17</v>
      </c>
      <c r="C21" s="328" t="s">
        <v>141</v>
      </c>
      <c r="D21" s="329">
        <v>17</v>
      </c>
    </row>
    <row r="22" spans="1:4" s="280" customFormat="1" ht="31.5" customHeight="1" x14ac:dyDescent="0.35">
      <c r="A22" s="326" t="s">
        <v>132</v>
      </c>
      <c r="B22" s="327">
        <v>17</v>
      </c>
      <c r="C22" s="328" t="s">
        <v>141</v>
      </c>
      <c r="D22" s="329">
        <v>17</v>
      </c>
    </row>
    <row r="23" spans="1:4" s="280" customFormat="1" ht="31.5" customHeight="1" x14ac:dyDescent="0.35">
      <c r="A23" s="326" t="s">
        <v>133</v>
      </c>
      <c r="B23" s="327">
        <v>18</v>
      </c>
      <c r="C23" s="328" t="s">
        <v>141</v>
      </c>
      <c r="D23" s="329">
        <v>18</v>
      </c>
    </row>
    <row r="24" spans="1:4" s="280" customFormat="1" ht="31.5" customHeight="1" x14ac:dyDescent="0.35">
      <c r="A24" s="326" t="s">
        <v>134</v>
      </c>
      <c r="B24" s="327">
        <v>18</v>
      </c>
      <c r="C24" s="328" t="s">
        <v>141</v>
      </c>
      <c r="D24" s="329">
        <v>18</v>
      </c>
    </row>
    <row r="25" spans="1:4" s="280" customFormat="1" ht="31.5" customHeight="1" x14ac:dyDescent="0.35">
      <c r="A25" s="326" t="s">
        <v>135</v>
      </c>
      <c r="B25" s="327">
        <v>19</v>
      </c>
      <c r="C25" s="328" t="s">
        <v>141</v>
      </c>
      <c r="D25" s="329">
        <v>19</v>
      </c>
    </row>
    <row r="26" spans="1:4" s="280" customFormat="1" ht="31.5" customHeight="1" x14ac:dyDescent="0.35">
      <c r="A26" s="326" t="s">
        <v>136</v>
      </c>
      <c r="B26" s="327">
        <v>20</v>
      </c>
      <c r="C26" s="328" t="s">
        <v>141</v>
      </c>
      <c r="D26" s="329">
        <v>20</v>
      </c>
    </row>
    <row r="27" spans="1:4" s="280" customFormat="1" ht="31.5" customHeight="1" thickBot="1" x14ac:dyDescent="0.4">
      <c r="A27" s="330" t="s">
        <v>137</v>
      </c>
      <c r="B27" s="331">
        <v>20</v>
      </c>
      <c r="C27" s="332" t="s">
        <v>141</v>
      </c>
      <c r="D27" s="333">
        <v>20</v>
      </c>
    </row>
    <row r="28" spans="1:4" s="280" customFormat="1" ht="27.75" customHeight="1" x14ac:dyDescent="0.25">
      <c r="B28" s="281"/>
      <c r="C28" s="282"/>
      <c r="D28" s="281"/>
    </row>
    <row r="29" spans="1:4" s="280" customFormat="1" ht="27.75" customHeight="1" x14ac:dyDescent="0.25">
      <c r="B29" s="281"/>
      <c r="C29" s="282"/>
      <c r="D29" s="281"/>
    </row>
    <row r="30" spans="1:4" s="280" customFormat="1" ht="18" x14ac:dyDescent="0.25">
      <c r="B30" s="281"/>
      <c r="C30" s="282"/>
      <c r="D30" s="281"/>
    </row>
    <row r="31" spans="1:4" s="280" customFormat="1" ht="18" x14ac:dyDescent="0.25">
      <c r="B31" s="281"/>
      <c r="C31" s="282"/>
      <c r="D31" s="281"/>
    </row>
    <row r="32" spans="1:4" s="280" customFormat="1" ht="18" x14ac:dyDescent="0.25">
      <c r="B32" s="281"/>
      <c r="C32" s="282"/>
      <c r="D32" s="281"/>
    </row>
    <row r="33" spans="2:4" s="280" customFormat="1" ht="18" x14ac:dyDescent="0.25">
      <c r="B33" s="281"/>
      <c r="C33" s="282"/>
      <c r="D33" s="281"/>
    </row>
    <row r="34" spans="2:4" s="280" customFormat="1" ht="18" x14ac:dyDescent="0.25">
      <c r="B34" s="281"/>
      <c r="C34" s="282"/>
      <c r="D34" s="281"/>
    </row>
    <row r="35" spans="2:4" s="280" customFormat="1" ht="18" x14ac:dyDescent="0.25">
      <c r="B35" s="281"/>
      <c r="C35" s="282"/>
      <c r="D35" s="281"/>
    </row>
    <row r="36" spans="2:4" s="280" customFormat="1" ht="18" x14ac:dyDescent="0.25">
      <c r="B36" s="281"/>
      <c r="C36" s="282"/>
      <c r="D36" s="281"/>
    </row>
    <row r="37" spans="2:4" s="280" customFormat="1" ht="18" x14ac:dyDescent="0.25">
      <c r="B37" s="281"/>
      <c r="C37" s="282"/>
      <c r="D37" s="281"/>
    </row>
    <row r="38" spans="2:4" s="280" customFormat="1" ht="18" x14ac:dyDescent="0.25">
      <c r="B38" s="281"/>
      <c r="C38" s="282"/>
      <c r="D38" s="281"/>
    </row>
    <row r="39" spans="2:4" s="280" customFormat="1" ht="18" x14ac:dyDescent="0.25">
      <c r="B39" s="281"/>
      <c r="C39" s="282"/>
      <c r="D39" s="281"/>
    </row>
  </sheetData>
  <mergeCells count="1">
    <mergeCell ref="B4:D4"/>
  </mergeCells>
  <phoneticPr fontId="0" type="noConversion"/>
  <pageMargins left="2.0078740157480315" right="0.27559055118110237" top="2.0866141732283467" bottom="0.39370078740157483" header="1.3779527559055118" footer="0.39370078740157483"/>
  <pageSetup paperSize="9" scale="72" orientation="portrait" r:id="rId1"/>
  <headerFooter alignWithMargins="0">
    <oddHeader>&amp;C&amp;"Arial,Tučné"&amp;20Seznam požadavků na kap. rozpočet pro rok &amp;24 2013&amp;20 a kap. výhled na léta &amp;24 2014 - 2016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41"/>
  <sheetViews>
    <sheetView topLeftCell="A19" zoomScale="75" workbookViewId="0">
      <selection activeCell="A38" sqref="A38:XFD41"/>
    </sheetView>
  </sheetViews>
  <sheetFormatPr defaultRowHeight="12.75" x14ac:dyDescent="0.2"/>
  <cols>
    <col min="1" max="3" width="6.7109375" customWidth="1"/>
    <col min="4" max="4" width="46.7109375" customWidth="1"/>
    <col min="5" max="6" width="4.28515625" customWidth="1"/>
    <col min="7" max="8" width="4.85546875" customWidth="1"/>
    <col min="9" max="9" width="13.5703125" customWidth="1"/>
    <col min="10" max="30" width="10.7109375" customWidth="1"/>
  </cols>
  <sheetData>
    <row r="1" spans="1:46" ht="15.75" customHeight="1" x14ac:dyDescent="0.25">
      <c r="AD1" s="115" t="s">
        <v>61</v>
      </c>
    </row>
    <row r="2" spans="1:46" ht="24.75" customHeight="1" x14ac:dyDescent="0.25">
      <c r="A2" s="5"/>
      <c r="D2" s="113" t="s">
        <v>59</v>
      </c>
      <c r="E2" s="114" t="s">
        <v>60</v>
      </c>
      <c r="F2" s="115"/>
      <c r="G2" s="115"/>
      <c r="H2" s="115"/>
      <c r="I2" s="115"/>
      <c r="J2" s="115"/>
      <c r="K2" s="115"/>
      <c r="L2" s="115"/>
      <c r="M2" s="14"/>
      <c r="N2" s="14"/>
      <c r="O2" s="14"/>
      <c r="P2" s="14"/>
      <c r="Q2" s="1"/>
      <c r="AD2" s="4" t="s">
        <v>30</v>
      </c>
    </row>
    <row r="3" spans="1:46" ht="15" customHeight="1" thickBot="1" x14ac:dyDescent="0.25">
      <c r="A3" s="787" t="s">
        <v>52</v>
      </c>
      <c r="B3" s="788"/>
      <c r="C3" s="789"/>
      <c r="I3" s="6" t="s">
        <v>2</v>
      </c>
      <c r="J3" s="6" t="s">
        <v>3</v>
      </c>
      <c r="K3" s="6" t="s">
        <v>4</v>
      </c>
      <c r="L3" s="6" t="s">
        <v>5</v>
      </c>
      <c r="M3" s="6" t="s">
        <v>6</v>
      </c>
      <c r="N3" s="6" t="s">
        <v>7</v>
      </c>
      <c r="O3" s="6" t="s">
        <v>8</v>
      </c>
      <c r="P3" s="7" t="s">
        <v>9</v>
      </c>
      <c r="Q3" s="7" t="s">
        <v>10</v>
      </c>
      <c r="R3" s="7" t="s">
        <v>11</v>
      </c>
      <c r="S3" s="7" t="s">
        <v>12</v>
      </c>
      <c r="T3" s="7" t="s">
        <v>13</v>
      </c>
      <c r="U3" s="7" t="s">
        <v>16</v>
      </c>
      <c r="V3" s="7" t="s">
        <v>21</v>
      </c>
      <c r="W3" s="7" t="s">
        <v>29</v>
      </c>
      <c r="X3" s="7" t="s">
        <v>35</v>
      </c>
      <c r="Y3" s="7" t="s">
        <v>36</v>
      </c>
      <c r="Z3" s="7" t="s">
        <v>37</v>
      </c>
      <c r="AA3" s="7" t="s">
        <v>38</v>
      </c>
      <c r="AB3" s="6" t="s">
        <v>39</v>
      </c>
      <c r="AC3" s="6" t="s">
        <v>43</v>
      </c>
      <c r="AD3" s="6" t="s">
        <v>54</v>
      </c>
    </row>
    <row r="4" spans="1:46" ht="15.75" customHeight="1" thickBot="1" x14ac:dyDescent="0.25">
      <c r="A4" s="790"/>
      <c r="B4" s="791"/>
      <c r="C4" s="792"/>
      <c r="D4" s="806" t="s">
        <v>0</v>
      </c>
      <c r="E4" s="821" t="s">
        <v>44</v>
      </c>
      <c r="F4" s="823" t="s">
        <v>45</v>
      </c>
      <c r="G4" s="825" t="s">
        <v>46</v>
      </c>
      <c r="H4" s="826"/>
      <c r="I4" s="803" t="s">
        <v>32</v>
      </c>
      <c r="J4" s="51" t="s">
        <v>42</v>
      </c>
      <c r="K4" s="51" t="s">
        <v>15</v>
      </c>
      <c r="L4" s="477" t="s">
        <v>14</v>
      </c>
      <c r="M4" s="811" t="s">
        <v>180</v>
      </c>
      <c r="N4" s="812"/>
      <c r="O4" s="812"/>
      <c r="P4" s="812"/>
      <c r="Q4" s="813"/>
      <c r="R4" s="774" t="s">
        <v>190</v>
      </c>
      <c r="S4" s="775"/>
      <c r="T4" s="775"/>
      <c r="U4" s="775"/>
      <c r="V4" s="775"/>
      <c r="W4" s="775"/>
      <c r="X4" s="775"/>
      <c r="Y4" s="775"/>
      <c r="Z4" s="775"/>
      <c r="AA4" s="775"/>
      <c r="AB4" s="775"/>
      <c r="AC4" s="775"/>
      <c r="AD4" s="764" t="s">
        <v>191</v>
      </c>
    </row>
    <row r="5" spans="1:46" ht="15.75" customHeight="1" x14ac:dyDescent="0.2">
      <c r="A5" s="793" t="s">
        <v>49</v>
      </c>
      <c r="B5" s="795" t="s">
        <v>50</v>
      </c>
      <c r="C5" s="797" t="s">
        <v>51</v>
      </c>
      <c r="D5" s="807"/>
      <c r="E5" s="822"/>
      <c r="F5" s="824"/>
      <c r="G5" s="827" t="s">
        <v>47</v>
      </c>
      <c r="H5" s="809" t="s">
        <v>48</v>
      </c>
      <c r="I5" s="804"/>
      <c r="J5" s="799" t="s">
        <v>184</v>
      </c>
      <c r="K5" s="799" t="s">
        <v>185</v>
      </c>
      <c r="L5" s="819" t="s">
        <v>187</v>
      </c>
      <c r="M5" s="769" t="s">
        <v>189</v>
      </c>
      <c r="N5" s="783" t="s">
        <v>55</v>
      </c>
      <c r="O5" s="783" t="s">
        <v>56</v>
      </c>
      <c r="P5" s="779" t="s">
        <v>24</v>
      </c>
      <c r="Q5" s="781" t="s">
        <v>25</v>
      </c>
      <c r="R5" s="771" t="s">
        <v>40</v>
      </c>
      <c r="S5" s="772"/>
      <c r="T5" s="772"/>
      <c r="U5" s="776"/>
      <c r="V5" s="771" t="s">
        <v>162</v>
      </c>
      <c r="W5" s="772"/>
      <c r="X5" s="772"/>
      <c r="Y5" s="773"/>
      <c r="Z5" s="772" t="s">
        <v>181</v>
      </c>
      <c r="AA5" s="772"/>
      <c r="AB5" s="772"/>
      <c r="AC5" s="818"/>
      <c r="AD5" s="801"/>
    </row>
    <row r="6" spans="1:46" ht="39" customHeight="1" thickBot="1" x14ac:dyDescent="0.25">
      <c r="A6" s="794"/>
      <c r="B6" s="796"/>
      <c r="C6" s="798"/>
      <c r="D6" s="808"/>
      <c r="E6" s="822"/>
      <c r="F6" s="824"/>
      <c r="G6" s="828"/>
      <c r="H6" s="810"/>
      <c r="I6" s="805"/>
      <c r="J6" s="800"/>
      <c r="K6" s="800"/>
      <c r="L6" s="820"/>
      <c r="M6" s="770"/>
      <c r="N6" s="814"/>
      <c r="O6" s="784"/>
      <c r="P6" s="780"/>
      <c r="Q6" s="782"/>
      <c r="R6" s="488" t="s">
        <v>22</v>
      </c>
      <c r="S6" s="489" t="s">
        <v>31</v>
      </c>
      <c r="T6" s="50" t="s">
        <v>33</v>
      </c>
      <c r="U6" s="15" t="s">
        <v>34</v>
      </c>
      <c r="V6" s="497" t="s">
        <v>22</v>
      </c>
      <c r="W6" s="498" t="s">
        <v>31</v>
      </c>
      <c r="X6" s="50" t="s">
        <v>33</v>
      </c>
      <c r="Y6" s="15" t="s">
        <v>34</v>
      </c>
      <c r="Z6" s="497" t="s">
        <v>22</v>
      </c>
      <c r="AA6" s="498" t="s">
        <v>31</v>
      </c>
      <c r="AB6" s="50" t="s">
        <v>33</v>
      </c>
      <c r="AC6" s="15" t="s">
        <v>34</v>
      </c>
      <c r="AD6" s="802"/>
    </row>
    <row r="7" spans="1:46" s="357" customFormat="1" ht="25.5" customHeight="1" x14ac:dyDescent="0.25">
      <c r="A7" s="355">
        <v>3745</v>
      </c>
      <c r="B7" s="356">
        <v>6121</v>
      </c>
      <c r="C7" s="446">
        <v>9227</v>
      </c>
      <c r="D7" s="169" t="s">
        <v>213</v>
      </c>
      <c r="E7" s="447" t="s">
        <v>84</v>
      </c>
      <c r="F7" s="204" t="s">
        <v>84</v>
      </c>
      <c r="G7" s="448">
        <v>2009</v>
      </c>
      <c r="H7" s="448">
        <v>2017</v>
      </c>
      <c r="I7" s="142">
        <f t="shared" ref="I7:I35" si="0">J7+K7+L7+SUM(R7:AD7)</f>
        <v>120000</v>
      </c>
      <c r="J7" s="292">
        <v>40000</v>
      </c>
      <c r="K7" s="394">
        <v>10000</v>
      </c>
      <c r="L7" s="478">
        <v>15000</v>
      </c>
      <c r="M7" s="479">
        <v>0</v>
      </c>
      <c r="N7" s="480">
        <v>6000</v>
      </c>
      <c r="O7" s="480">
        <v>0</v>
      </c>
      <c r="P7" s="395">
        <v>4000</v>
      </c>
      <c r="Q7" s="394">
        <v>5000</v>
      </c>
      <c r="R7" s="490">
        <v>6000</v>
      </c>
      <c r="S7" s="491">
        <v>0</v>
      </c>
      <c r="T7" s="395">
        <v>0</v>
      </c>
      <c r="U7" s="394">
        <v>6000</v>
      </c>
      <c r="V7" s="490">
        <v>6000</v>
      </c>
      <c r="W7" s="491">
        <v>0</v>
      </c>
      <c r="X7" s="395">
        <v>0</v>
      </c>
      <c r="Y7" s="394">
        <v>6000</v>
      </c>
      <c r="Z7" s="490">
        <v>6000</v>
      </c>
      <c r="AA7" s="491">
        <v>0</v>
      </c>
      <c r="AB7" s="395">
        <v>0</v>
      </c>
      <c r="AC7" s="394">
        <v>4000</v>
      </c>
      <c r="AD7" s="293">
        <v>21000</v>
      </c>
      <c r="AE7" s="374"/>
      <c r="AF7" s="374"/>
      <c r="AG7" s="374"/>
      <c r="AH7" s="374"/>
      <c r="AI7" s="374"/>
      <c r="AJ7" s="374"/>
      <c r="AK7" s="368"/>
      <c r="AL7" s="368"/>
      <c r="AM7" s="368"/>
      <c r="AN7" s="368"/>
      <c r="AO7" s="368"/>
      <c r="AP7" s="368"/>
      <c r="AQ7" s="368"/>
      <c r="AR7" s="368"/>
      <c r="AS7" s="368"/>
      <c r="AT7" s="368"/>
    </row>
    <row r="8" spans="1:46" s="354" customFormat="1" ht="25.5" customHeight="1" x14ac:dyDescent="0.25">
      <c r="A8" s="358">
        <v>3639</v>
      </c>
      <c r="B8" s="359">
        <v>6121</v>
      </c>
      <c r="C8" s="449">
        <v>9254</v>
      </c>
      <c r="D8" s="169" t="s">
        <v>214</v>
      </c>
      <c r="E8" s="450" t="s">
        <v>84</v>
      </c>
      <c r="F8" s="205" t="s">
        <v>84</v>
      </c>
      <c r="G8" s="451">
        <v>2010</v>
      </c>
      <c r="H8" s="451">
        <v>2014</v>
      </c>
      <c r="I8" s="142">
        <f t="shared" si="0"/>
        <v>151000</v>
      </c>
      <c r="J8" s="229">
        <v>29000</v>
      </c>
      <c r="K8" s="396">
        <v>3000</v>
      </c>
      <c r="L8" s="461">
        <v>92000</v>
      </c>
      <c r="M8" s="481">
        <v>0</v>
      </c>
      <c r="N8" s="482">
        <v>5000</v>
      </c>
      <c r="O8" s="482">
        <v>10000</v>
      </c>
      <c r="P8" s="231">
        <v>60000</v>
      </c>
      <c r="Q8" s="396">
        <v>17000</v>
      </c>
      <c r="R8" s="492">
        <v>0</v>
      </c>
      <c r="S8" s="493">
        <v>0</v>
      </c>
      <c r="T8" s="231">
        <v>27000</v>
      </c>
      <c r="U8" s="396">
        <v>0</v>
      </c>
      <c r="V8" s="492">
        <v>0</v>
      </c>
      <c r="W8" s="493">
        <v>0</v>
      </c>
      <c r="X8" s="231">
        <v>0</v>
      </c>
      <c r="Y8" s="396">
        <v>0</v>
      </c>
      <c r="Z8" s="492">
        <v>0</v>
      </c>
      <c r="AA8" s="493">
        <v>0</v>
      </c>
      <c r="AB8" s="231">
        <v>0</v>
      </c>
      <c r="AC8" s="396">
        <v>0</v>
      </c>
      <c r="AD8" s="230">
        <v>0</v>
      </c>
      <c r="AE8" s="374"/>
      <c r="AF8" s="374"/>
      <c r="AG8" s="374"/>
      <c r="AH8" s="374"/>
      <c r="AI8" s="374"/>
      <c r="AJ8" s="374"/>
      <c r="AK8" s="368"/>
      <c r="AL8" s="368"/>
      <c r="AM8" s="368"/>
      <c r="AN8" s="368"/>
      <c r="AO8" s="368"/>
      <c r="AP8" s="368"/>
      <c r="AQ8" s="368"/>
      <c r="AR8" s="368"/>
      <c r="AS8" s="368"/>
      <c r="AT8" s="368"/>
    </row>
    <row r="9" spans="1:46" s="354" customFormat="1" ht="25.5" customHeight="1" x14ac:dyDescent="0.25">
      <c r="A9" s="358">
        <v>3612</v>
      </c>
      <c r="B9" s="359">
        <v>6121</v>
      </c>
      <c r="C9" s="449">
        <v>9450</v>
      </c>
      <c r="D9" s="431" t="s">
        <v>215</v>
      </c>
      <c r="E9" s="452" t="s">
        <v>84</v>
      </c>
      <c r="F9" s="453" t="s">
        <v>84</v>
      </c>
      <c r="G9" s="454">
        <v>2013</v>
      </c>
      <c r="H9" s="454">
        <v>2013</v>
      </c>
      <c r="I9" s="142">
        <f t="shared" si="0"/>
        <v>77000</v>
      </c>
      <c r="J9" s="455">
        <v>0</v>
      </c>
      <c r="K9" s="456">
        <v>0</v>
      </c>
      <c r="L9" s="461">
        <v>77000</v>
      </c>
      <c r="M9" s="481">
        <v>0</v>
      </c>
      <c r="N9" s="482">
        <v>50000</v>
      </c>
      <c r="O9" s="482">
        <v>0</v>
      </c>
      <c r="P9" s="455">
        <v>0</v>
      </c>
      <c r="Q9" s="456">
        <v>27000</v>
      </c>
      <c r="R9" s="492">
        <v>0</v>
      </c>
      <c r="S9" s="493">
        <v>0</v>
      </c>
      <c r="T9" s="457">
        <v>0</v>
      </c>
      <c r="U9" s="396">
        <v>0</v>
      </c>
      <c r="V9" s="492">
        <v>0</v>
      </c>
      <c r="W9" s="493">
        <v>0</v>
      </c>
      <c r="X9" s="231">
        <v>0</v>
      </c>
      <c r="Y9" s="396">
        <v>0</v>
      </c>
      <c r="Z9" s="492">
        <v>0</v>
      </c>
      <c r="AA9" s="493">
        <v>0</v>
      </c>
      <c r="AB9" s="231">
        <v>0</v>
      </c>
      <c r="AC9" s="396">
        <v>0</v>
      </c>
      <c r="AD9" s="230">
        <v>0</v>
      </c>
      <c r="AE9" s="374"/>
      <c r="AF9" s="374"/>
      <c r="AG9" s="374"/>
      <c r="AH9" s="374"/>
      <c r="AI9" s="374"/>
      <c r="AJ9" s="374"/>
      <c r="AK9" s="368"/>
      <c r="AL9" s="368"/>
      <c r="AM9" s="368"/>
      <c r="AN9" s="368"/>
      <c r="AO9" s="368"/>
      <c r="AP9" s="368"/>
      <c r="AQ9" s="368"/>
      <c r="AR9" s="368"/>
      <c r="AS9" s="368"/>
      <c r="AT9" s="368"/>
    </row>
    <row r="10" spans="1:46" s="354" customFormat="1" ht="25.5" customHeight="1" x14ac:dyDescent="0.25">
      <c r="A10" s="358">
        <v>3113</v>
      </c>
      <c r="B10" s="359">
        <v>6121</v>
      </c>
      <c r="C10" s="449">
        <v>9050</v>
      </c>
      <c r="D10" s="169" t="s">
        <v>216</v>
      </c>
      <c r="E10" s="450" t="s">
        <v>84</v>
      </c>
      <c r="F10" s="205" t="s">
        <v>84</v>
      </c>
      <c r="G10" s="451">
        <v>2013</v>
      </c>
      <c r="H10" s="451">
        <v>2013</v>
      </c>
      <c r="I10" s="142">
        <f t="shared" si="0"/>
        <v>27000</v>
      </c>
      <c r="J10" s="455">
        <v>0</v>
      </c>
      <c r="K10" s="456">
        <v>0</v>
      </c>
      <c r="L10" s="461">
        <v>27000</v>
      </c>
      <c r="M10" s="481">
        <v>0</v>
      </c>
      <c r="N10" s="482">
        <v>9000</v>
      </c>
      <c r="O10" s="482">
        <v>0</v>
      </c>
      <c r="P10" s="231">
        <v>9000</v>
      </c>
      <c r="Q10" s="396">
        <v>9000</v>
      </c>
      <c r="R10" s="492">
        <v>0</v>
      </c>
      <c r="S10" s="493">
        <v>0</v>
      </c>
      <c r="T10" s="457">
        <v>0</v>
      </c>
      <c r="U10" s="396">
        <v>0</v>
      </c>
      <c r="V10" s="492">
        <v>0</v>
      </c>
      <c r="W10" s="493">
        <v>0</v>
      </c>
      <c r="X10" s="231">
        <v>0</v>
      </c>
      <c r="Y10" s="396">
        <v>0</v>
      </c>
      <c r="Z10" s="492">
        <v>0</v>
      </c>
      <c r="AA10" s="493">
        <v>0</v>
      </c>
      <c r="AB10" s="231">
        <v>0</v>
      </c>
      <c r="AC10" s="396">
        <v>0</v>
      </c>
      <c r="AD10" s="230">
        <v>0</v>
      </c>
      <c r="AE10" s="374"/>
      <c r="AF10" s="374"/>
      <c r="AG10" s="374"/>
      <c r="AH10" s="374"/>
      <c r="AI10" s="374"/>
      <c r="AJ10" s="374"/>
      <c r="AK10" s="368"/>
      <c r="AL10" s="368"/>
      <c r="AM10" s="368"/>
      <c r="AN10" s="368"/>
      <c r="AO10" s="368"/>
      <c r="AP10" s="368"/>
      <c r="AQ10" s="368"/>
      <c r="AR10" s="368"/>
      <c r="AS10" s="368"/>
      <c r="AT10" s="368"/>
    </row>
    <row r="11" spans="1:46" s="354" customFormat="1" ht="25.5" customHeight="1" x14ac:dyDescent="0.25">
      <c r="A11" s="358">
        <v>3745</v>
      </c>
      <c r="B11" s="359">
        <v>6121</v>
      </c>
      <c r="C11" s="449">
        <v>9287</v>
      </c>
      <c r="D11" s="169" t="s">
        <v>217</v>
      </c>
      <c r="E11" s="450" t="s">
        <v>84</v>
      </c>
      <c r="F11" s="205" t="s">
        <v>84</v>
      </c>
      <c r="G11" s="451">
        <v>2013</v>
      </c>
      <c r="H11" s="451">
        <v>2013</v>
      </c>
      <c r="I11" s="142">
        <f t="shared" si="0"/>
        <v>19000</v>
      </c>
      <c r="J11" s="455">
        <v>0</v>
      </c>
      <c r="K11" s="456">
        <v>0</v>
      </c>
      <c r="L11" s="461">
        <v>19000</v>
      </c>
      <c r="M11" s="481">
        <v>0</v>
      </c>
      <c r="N11" s="482">
        <v>7000</v>
      </c>
      <c r="O11" s="482">
        <v>0</v>
      </c>
      <c r="P11" s="231">
        <v>0</v>
      </c>
      <c r="Q11" s="396">
        <v>12000</v>
      </c>
      <c r="R11" s="492">
        <v>0</v>
      </c>
      <c r="S11" s="493">
        <v>0</v>
      </c>
      <c r="T11" s="457">
        <v>0</v>
      </c>
      <c r="U11" s="396">
        <v>0</v>
      </c>
      <c r="V11" s="492">
        <v>0</v>
      </c>
      <c r="W11" s="493">
        <v>0</v>
      </c>
      <c r="X11" s="231">
        <v>0</v>
      </c>
      <c r="Y11" s="396">
        <v>0</v>
      </c>
      <c r="Z11" s="492">
        <v>0</v>
      </c>
      <c r="AA11" s="493">
        <v>0</v>
      </c>
      <c r="AB11" s="231">
        <v>0</v>
      </c>
      <c r="AC11" s="396">
        <v>0</v>
      </c>
      <c r="AD11" s="230">
        <v>0</v>
      </c>
      <c r="AE11" s="374"/>
      <c r="AF11" s="374"/>
      <c r="AG11" s="374"/>
      <c r="AH11" s="374"/>
      <c r="AI11" s="374"/>
      <c r="AJ11" s="374"/>
      <c r="AK11" s="368"/>
      <c r="AL11" s="368"/>
      <c r="AM11" s="368"/>
      <c r="AN11" s="368"/>
      <c r="AO11" s="368"/>
      <c r="AP11" s="368"/>
      <c r="AQ11" s="368"/>
      <c r="AR11" s="368"/>
      <c r="AS11" s="368"/>
      <c r="AT11" s="368"/>
    </row>
    <row r="12" spans="1:46" s="354" customFormat="1" ht="25.5" customHeight="1" x14ac:dyDescent="0.25">
      <c r="A12" s="358">
        <v>2212</v>
      </c>
      <c r="B12" s="359">
        <v>6121</v>
      </c>
      <c r="C12" s="449">
        <v>9289</v>
      </c>
      <c r="D12" s="169" t="s">
        <v>218</v>
      </c>
      <c r="E12" s="450" t="s">
        <v>84</v>
      </c>
      <c r="F12" s="205" t="s">
        <v>84</v>
      </c>
      <c r="G12" s="451">
        <v>2013</v>
      </c>
      <c r="H12" s="451">
        <v>2013</v>
      </c>
      <c r="I12" s="142">
        <f t="shared" si="0"/>
        <v>4000</v>
      </c>
      <c r="J12" s="455">
        <v>0</v>
      </c>
      <c r="K12" s="456">
        <v>0</v>
      </c>
      <c r="L12" s="461">
        <v>4000</v>
      </c>
      <c r="M12" s="481">
        <v>0</v>
      </c>
      <c r="N12" s="482">
        <v>4000</v>
      </c>
      <c r="O12" s="482">
        <v>0</v>
      </c>
      <c r="P12" s="231">
        <v>0</v>
      </c>
      <c r="Q12" s="396">
        <v>0</v>
      </c>
      <c r="R12" s="492">
        <v>0</v>
      </c>
      <c r="S12" s="493">
        <v>0</v>
      </c>
      <c r="T12" s="457">
        <v>0</v>
      </c>
      <c r="U12" s="396">
        <v>0</v>
      </c>
      <c r="V12" s="492">
        <v>0</v>
      </c>
      <c r="W12" s="493">
        <v>0</v>
      </c>
      <c r="X12" s="231">
        <v>0</v>
      </c>
      <c r="Y12" s="396">
        <v>0</v>
      </c>
      <c r="Z12" s="492">
        <v>0</v>
      </c>
      <c r="AA12" s="493">
        <v>0</v>
      </c>
      <c r="AB12" s="231">
        <v>0</v>
      </c>
      <c r="AC12" s="396">
        <v>0</v>
      </c>
      <c r="AD12" s="230">
        <v>0</v>
      </c>
      <c r="AE12" s="374"/>
      <c r="AF12" s="374"/>
      <c r="AG12" s="374"/>
      <c r="AH12" s="374"/>
      <c r="AI12" s="374"/>
      <c r="AJ12" s="374"/>
      <c r="AK12" s="368"/>
      <c r="AL12" s="368"/>
      <c r="AM12" s="368"/>
      <c r="AN12" s="368"/>
      <c r="AO12" s="368"/>
      <c r="AP12" s="368"/>
      <c r="AQ12" s="368"/>
      <c r="AR12" s="368"/>
      <c r="AS12" s="368"/>
      <c r="AT12" s="368"/>
    </row>
    <row r="13" spans="1:46" s="354" customFormat="1" ht="30" customHeight="1" x14ac:dyDescent="0.25">
      <c r="A13" s="358">
        <v>3745</v>
      </c>
      <c r="B13" s="359">
        <v>6121</v>
      </c>
      <c r="C13" s="449">
        <v>9284</v>
      </c>
      <c r="D13" s="169" t="s">
        <v>219</v>
      </c>
      <c r="E13" s="450" t="s">
        <v>84</v>
      </c>
      <c r="F13" s="205" t="s">
        <v>84</v>
      </c>
      <c r="G13" s="451">
        <v>2013</v>
      </c>
      <c r="H13" s="451">
        <v>2013</v>
      </c>
      <c r="I13" s="142">
        <f t="shared" si="0"/>
        <v>14500</v>
      </c>
      <c r="J13" s="455">
        <v>0</v>
      </c>
      <c r="K13" s="456">
        <v>0</v>
      </c>
      <c r="L13" s="461">
        <v>14500</v>
      </c>
      <c r="M13" s="481">
        <v>0</v>
      </c>
      <c r="N13" s="482">
        <v>4000</v>
      </c>
      <c r="O13" s="482">
        <v>0</v>
      </c>
      <c r="P13" s="231">
        <v>4000</v>
      </c>
      <c r="Q13" s="396">
        <v>6500</v>
      </c>
      <c r="R13" s="492">
        <v>0</v>
      </c>
      <c r="S13" s="493">
        <v>0</v>
      </c>
      <c r="T13" s="457">
        <v>0</v>
      </c>
      <c r="U13" s="396">
        <v>0</v>
      </c>
      <c r="V13" s="492">
        <v>0</v>
      </c>
      <c r="W13" s="493">
        <v>0</v>
      </c>
      <c r="X13" s="231">
        <v>0</v>
      </c>
      <c r="Y13" s="396">
        <v>0</v>
      </c>
      <c r="Z13" s="492">
        <v>0</v>
      </c>
      <c r="AA13" s="493">
        <v>0</v>
      </c>
      <c r="AB13" s="231">
        <v>0</v>
      </c>
      <c r="AC13" s="396">
        <v>0</v>
      </c>
      <c r="AD13" s="230">
        <v>0</v>
      </c>
      <c r="AE13" s="374"/>
      <c r="AF13" s="374"/>
      <c r="AG13" s="374"/>
      <c r="AH13" s="374"/>
      <c r="AI13" s="374"/>
      <c r="AJ13" s="374"/>
      <c r="AK13" s="368"/>
      <c r="AL13" s="368"/>
      <c r="AM13" s="368"/>
      <c r="AN13" s="368"/>
      <c r="AO13" s="368"/>
      <c r="AP13" s="368"/>
      <c r="AQ13" s="368"/>
      <c r="AR13" s="368"/>
      <c r="AS13" s="368"/>
      <c r="AT13" s="368"/>
    </row>
    <row r="14" spans="1:46" s="354" customFormat="1" ht="26.25" customHeight="1" x14ac:dyDescent="0.25">
      <c r="A14" s="358">
        <v>3745</v>
      </c>
      <c r="B14" s="359">
        <v>6121</v>
      </c>
      <c r="C14" s="449">
        <v>9298</v>
      </c>
      <c r="D14" s="169" t="s">
        <v>220</v>
      </c>
      <c r="E14" s="450" t="s">
        <v>84</v>
      </c>
      <c r="F14" s="205" t="s">
        <v>84</v>
      </c>
      <c r="G14" s="451">
        <v>2013</v>
      </c>
      <c r="H14" s="451">
        <v>2013</v>
      </c>
      <c r="I14" s="142">
        <f t="shared" si="0"/>
        <v>4000</v>
      </c>
      <c r="J14" s="455">
        <v>0</v>
      </c>
      <c r="K14" s="456">
        <v>0</v>
      </c>
      <c r="L14" s="461">
        <v>4000</v>
      </c>
      <c r="M14" s="481">
        <v>0</v>
      </c>
      <c r="N14" s="482">
        <v>2000</v>
      </c>
      <c r="O14" s="482">
        <v>0</v>
      </c>
      <c r="P14" s="231">
        <v>0</v>
      </c>
      <c r="Q14" s="396">
        <v>2000</v>
      </c>
      <c r="R14" s="492">
        <v>0</v>
      </c>
      <c r="S14" s="493">
        <v>0</v>
      </c>
      <c r="T14" s="457">
        <v>0</v>
      </c>
      <c r="U14" s="396">
        <v>0</v>
      </c>
      <c r="V14" s="492">
        <v>0</v>
      </c>
      <c r="W14" s="493">
        <v>0</v>
      </c>
      <c r="X14" s="231">
        <v>0</v>
      </c>
      <c r="Y14" s="396">
        <v>0</v>
      </c>
      <c r="Z14" s="492">
        <v>0</v>
      </c>
      <c r="AA14" s="493">
        <v>0</v>
      </c>
      <c r="AB14" s="231">
        <v>0</v>
      </c>
      <c r="AC14" s="396">
        <v>0</v>
      </c>
      <c r="AD14" s="230">
        <v>0</v>
      </c>
      <c r="AE14" s="374"/>
      <c r="AF14" s="374"/>
      <c r="AG14" s="374"/>
      <c r="AH14" s="374"/>
      <c r="AI14" s="374"/>
      <c r="AJ14" s="374"/>
      <c r="AK14" s="368"/>
      <c r="AL14" s="368"/>
      <c r="AM14" s="368"/>
      <c r="AN14" s="368"/>
      <c r="AO14" s="368"/>
      <c r="AP14" s="368"/>
      <c r="AQ14" s="368"/>
      <c r="AR14" s="368"/>
      <c r="AS14" s="368"/>
      <c r="AT14" s="368"/>
    </row>
    <row r="15" spans="1:46" s="354" customFormat="1" ht="25.5" customHeight="1" x14ac:dyDescent="0.25">
      <c r="A15" s="358">
        <v>2219</v>
      </c>
      <c r="B15" s="359">
        <v>6121</v>
      </c>
      <c r="C15" s="449">
        <v>9291</v>
      </c>
      <c r="D15" s="169" t="s">
        <v>221</v>
      </c>
      <c r="E15" s="450" t="s">
        <v>84</v>
      </c>
      <c r="F15" s="205" t="s">
        <v>84</v>
      </c>
      <c r="G15" s="451">
        <v>2013</v>
      </c>
      <c r="H15" s="451">
        <v>2013</v>
      </c>
      <c r="I15" s="142">
        <f t="shared" si="0"/>
        <v>3000</v>
      </c>
      <c r="J15" s="455">
        <v>0</v>
      </c>
      <c r="K15" s="456">
        <v>0</v>
      </c>
      <c r="L15" s="461">
        <v>3000</v>
      </c>
      <c r="M15" s="481">
        <v>0</v>
      </c>
      <c r="N15" s="482">
        <v>1500</v>
      </c>
      <c r="O15" s="482">
        <v>0</v>
      </c>
      <c r="P15" s="231">
        <v>0</v>
      </c>
      <c r="Q15" s="396">
        <v>1500</v>
      </c>
      <c r="R15" s="492">
        <v>0</v>
      </c>
      <c r="S15" s="493">
        <v>0</v>
      </c>
      <c r="T15" s="457">
        <v>0</v>
      </c>
      <c r="U15" s="396">
        <v>0</v>
      </c>
      <c r="V15" s="492">
        <v>0</v>
      </c>
      <c r="W15" s="493">
        <v>0</v>
      </c>
      <c r="X15" s="231">
        <v>0</v>
      </c>
      <c r="Y15" s="396">
        <v>0</v>
      </c>
      <c r="Z15" s="492">
        <v>0</v>
      </c>
      <c r="AA15" s="493">
        <v>0</v>
      </c>
      <c r="AB15" s="231">
        <v>0</v>
      </c>
      <c r="AC15" s="396">
        <v>0</v>
      </c>
      <c r="AD15" s="230">
        <v>0</v>
      </c>
      <c r="AE15" s="374"/>
      <c r="AF15" s="374"/>
      <c r="AG15" s="374"/>
      <c r="AH15" s="374"/>
      <c r="AI15" s="374"/>
      <c r="AJ15" s="374"/>
      <c r="AK15" s="368"/>
      <c r="AL15" s="368"/>
      <c r="AM15" s="368"/>
      <c r="AN15" s="368"/>
      <c r="AO15" s="368"/>
      <c r="AP15" s="368"/>
      <c r="AQ15" s="368"/>
      <c r="AR15" s="368"/>
      <c r="AS15" s="368"/>
      <c r="AT15" s="368"/>
    </row>
    <row r="16" spans="1:46" s="354" customFormat="1" ht="30" customHeight="1" x14ac:dyDescent="0.25">
      <c r="A16" s="358">
        <v>3111</v>
      </c>
      <c r="B16" s="359">
        <v>6121</v>
      </c>
      <c r="C16" s="449">
        <v>9056</v>
      </c>
      <c r="D16" s="169" t="s">
        <v>222</v>
      </c>
      <c r="E16" s="450" t="s">
        <v>84</v>
      </c>
      <c r="F16" s="205" t="s">
        <v>84</v>
      </c>
      <c r="G16" s="451">
        <v>2013</v>
      </c>
      <c r="H16" s="451">
        <v>2013</v>
      </c>
      <c r="I16" s="142">
        <f t="shared" si="0"/>
        <v>10800</v>
      </c>
      <c r="J16" s="455">
        <v>0</v>
      </c>
      <c r="K16" s="456">
        <v>0</v>
      </c>
      <c r="L16" s="461">
        <v>10800</v>
      </c>
      <c r="M16" s="481">
        <v>0</v>
      </c>
      <c r="N16" s="482">
        <v>5000</v>
      </c>
      <c r="O16" s="482">
        <v>0</v>
      </c>
      <c r="P16" s="231">
        <v>0</v>
      </c>
      <c r="Q16" s="396">
        <v>5800</v>
      </c>
      <c r="R16" s="492">
        <v>0</v>
      </c>
      <c r="S16" s="493">
        <v>0</v>
      </c>
      <c r="T16" s="457">
        <v>0</v>
      </c>
      <c r="U16" s="396">
        <v>0</v>
      </c>
      <c r="V16" s="492">
        <v>0</v>
      </c>
      <c r="W16" s="493">
        <v>0</v>
      </c>
      <c r="X16" s="231">
        <v>0</v>
      </c>
      <c r="Y16" s="396">
        <v>0</v>
      </c>
      <c r="Z16" s="492">
        <v>0</v>
      </c>
      <c r="AA16" s="493">
        <v>0</v>
      </c>
      <c r="AB16" s="231">
        <v>0</v>
      </c>
      <c r="AC16" s="396">
        <v>0</v>
      </c>
      <c r="AD16" s="230">
        <v>0</v>
      </c>
      <c r="AE16" s="374"/>
      <c r="AF16" s="374"/>
      <c r="AG16" s="374"/>
      <c r="AH16" s="374"/>
      <c r="AI16" s="374"/>
      <c r="AJ16" s="374"/>
      <c r="AK16" s="368"/>
      <c r="AL16" s="368"/>
      <c r="AM16" s="368"/>
      <c r="AN16" s="368"/>
      <c r="AO16" s="368"/>
      <c r="AP16" s="368"/>
      <c r="AQ16" s="368"/>
      <c r="AR16" s="368"/>
      <c r="AS16" s="368"/>
      <c r="AT16" s="368"/>
    </row>
    <row r="17" spans="1:46" s="354" customFormat="1" ht="25.5" customHeight="1" x14ac:dyDescent="0.25">
      <c r="A17" s="358">
        <v>3612</v>
      </c>
      <c r="B17" s="359">
        <v>6121</v>
      </c>
      <c r="C17" s="449">
        <v>9441</v>
      </c>
      <c r="D17" s="169" t="s">
        <v>223</v>
      </c>
      <c r="E17" s="450" t="s">
        <v>84</v>
      </c>
      <c r="F17" s="205" t="s">
        <v>84</v>
      </c>
      <c r="G17" s="451">
        <v>2013</v>
      </c>
      <c r="H17" s="451">
        <v>2013</v>
      </c>
      <c r="I17" s="142">
        <f t="shared" si="0"/>
        <v>18000</v>
      </c>
      <c r="J17" s="455">
        <v>0</v>
      </c>
      <c r="K17" s="456">
        <v>0</v>
      </c>
      <c r="L17" s="461">
        <v>18000</v>
      </c>
      <c r="M17" s="481">
        <v>0</v>
      </c>
      <c r="N17" s="482">
        <v>2000</v>
      </c>
      <c r="O17" s="482">
        <v>0</v>
      </c>
      <c r="P17" s="231">
        <v>16000</v>
      </c>
      <c r="Q17" s="396">
        <v>0</v>
      </c>
      <c r="R17" s="492">
        <v>0</v>
      </c>
      <c r="S17" s="493">
        <v>0</v>
      </c>
      <c r="T17" s="457">
        <v>0</v>
      </c>
      <c r="U17" s="396">
        <v>0</v>
      </c>
      <c r="V17" s="492">
        <v>0</v>
      </c>
      <c r="W17" s="493">
        <v>0</v>
      </c>
      <c r="X17" s="231">
        <v>0</v>
      </c>
      <c r="Y17" s="396">
        <v>0</v>
      </c>
      <c r="Z17" s="492">
        <v>0</v>
      </c>
      <c r="AA17" s="493">
        <v>0</v>
      </c>
      <c r="AB17" s="231">
        <v>0</v>
      </c>
      <c r="AC17" s="396">
        <v>0</v>
      </c>
      <c r="AD17" s="230">
        <v>0</v>
      </c>
      <c r="AE17" s="374"/>
      <c r="AF17" s="374"/>
      <c r="AG17" s="374"/>
      <c r="AH17" s="374"/>
      <c r="AI17" s="374"/>
      <c r="AJ17" s="374"/>
      <c r="AK17" s="368"/>
      <c r="AL17" s="368"/>
      <c r="AM17" s="368"/>
      <c r="AN17" s="368"/>
      <c r="AO17" s="368"/>
      <c r="AP17" s="368"/>
      <c r="AQ17" s="368"/>
      <c r="AR17" s="368"/>
      <c r="AS17" s="368"/>
      <c r="AT17" s="368"/>
    </row>
    <row r="18" spans="1:46" s="354" customFormat="1" ht="25.5" customHeight="1" x14ac:dyDescent="0.25">
      <c r="A18" s="358">
        <v>2219</v>
      </c>
      <c r="B18" s="359">
        <v>6121</v>
      </c>
      <c r="C18" s="449">
        <v>9299</v>
      </c>
      <c r="D18" s="169" t="s">
        <v>224</v>
      </c>
      <c r="E18" s="450" t="s">
        <v>84</v>
      </c>
      <c r="F18" s="205" t="s">
        <v>84</v>
      </c>
      <c r="G18" s="451">
        <v>2013</v>
      </c>
      <c r="H18" s="451">
        <v>2013</v>
      </c>
      <c r="I18" s="142">
        <f t="shared" si="0"/>
        <v>4200</v>
      </c>
      <c r="J18" s="455">
        <v>0</v>
      </c>
      <c r="K18" s="456">
        <v>0</v>
      </c>
      <c r="L18" s="461">
        <v>4200</v>
      </c>
      <c r="M18" s="481">
        <v>0</v>
      </c>
      <c r="N18" s="482">
        <v>1400</v>
      </c>
      <c r="O18" s="482">
        <v>0</v>
      </c>
      <c r="P18" s="231">
        <v>2800</v>
      </c>
      <c r="Q18" s="396">
        <v>0</v>
      </c>
      <c r="R18" s="492">
        <v>0</v>
      </c>
      <c r="S18" s="493">
        <v>0</v>
      </c>
      <c r="T18" s="457">
        <v>0</v>
      </c>
      <c r="U18" s="396">
        <v>0</v>
      </c>
      <c r="V18" s="492">
        <v>0</v>
      </c>
      <c r="W18" s="493">
        <v>0</v>
      </c>
      <c r="X18" s="231">
        <v>0</v>
      </c>
      <c r="Y18" s="396">
        <v>0</v>
      </c>
      <c r="Z18" s="492">
        <v>0</v>
      </c>
      <c r="AA18" s="493">
        <v>0</v>
      </c>
      <c r="AB18" s="231">
        <v>0</v>
      </c>
      <c r="AC18" s="396">
        <v>0</v>
      </c>
      <c r="AD18" s="230">
        <v>0</v>
      </c>
      <c r="AE18" s="374"/>
      <c r="AF18" s="374"/>
      <c r="AG18" s="374"/>
      <c r="AH18" s="374"/>
      <c r="AI18" s="374"/>
      <c r="AJ18" s="374"/>
      <c r="AK18" s="368"/>
      <c r="AL18" s="368"/>
      <c r="AM18" s="368"/>
      <c r="AN18" s="368"/>
      <c r="AO18" s="368"/>
      <c r="AP18" s="368"/>
      <c r="AQ18" s="368"/>
      <c r="AR18" s="368"/>
      <c r="AS18" s="368"/>
      <c r="AT18" s="368"/>
    </row>
    <row r="19" spans="1:46" s="354" customFormat="1" ht="25.5" customHeight="1" x14ac:dyDescent="0.25">
      <c r="A19" s="358">
        <v>2219</v>
      </c>
      <c r="B19" s="359">
        <v>6121</v>
      </c>
      <c r="C19" s="449">
        <v>9300</v>
      </c>
      <c r="D19" s="169" t="s">
        <v>225</v>
      </c>
      <c r="E19" s="450" t="s">
        <v>84</v>
      </c>
      <c r="F19" s="205" t="s">
        <v>84</v>
      </c>
      <c r="G19" s="451">
        <v>2013</v>
      </c>
      <c r="H19" s="451">
        <v>2013</v>
      </c>
      <c r="I19" s="142">
        <f t="shared" si="0"/>
        <v>2000</v>
      </c>
      <c r="J19" s="455">
        <v>0</v>
      </c>
      <c r="K19" s="456">
        <v>0</v>
      </c>
      <c r="L19" s="461">
        <v>2000</v>
      </c>
      <c r="M19" s="481">
        <v>0</v>
      </c>
      <c r="N19" s="482">
        <v>1000</v>
      </c>
      <c r="O19" s="482">
        <v>0</v>
      </c>
      <c r="P19" s="231">
        <v>0</v>
      </c>
      <c r="Q19" s="396">
        <v>1000</v>
      </c>
      <c r="R19" s="492">
        <v>0</v>
      </c>
      <c r="S19" s="493">
        <v>0</v>
      </c>
      <c r="T19" s="457">
        <v>0</v>
      </c>
      <c r="U19" s="396">
        <v>0</v>
      </c>
      <c r="V19" s="492">
        <v>0</v>
      </c>
      <c r="W19" s="493">
        <v>0</v>
      </c>
      <c r="X19" s="231">
        <v>0</v>
      </c>
      <c r="Y19" s="396">
        <v>0</v>
      </c>
      <c r="Z19" s="492">
        <v>0</v>
      </c>
      <c r="AA19" s="493">
        <v>0</v>
      </c>
      <c r="AB19" s="231">
        <v>0</v>
      </c>
      <c r="AC19" s="396">
        <v>0</v>
      </c>
      <c r="AD19" s="230">
        <v>0</v>
      </c>
      <c r="AE19" s="374"/>
      <c r="AF19" s="374"/>
      <c r="AG19" s="374"/>
      <c r="AH19" s="374"/>
      <c r="AI19" s="374"/>
      <c r="AJ19" s="374"/>
      <c r="AK19" s="368"/>
      <c r="AL19" s="368"/>
      <c r="AM19" s="368"/>
      <c r="AN19" s="368"/>
      <c r="AO19" s="368"/>
      <c r="AP19" s="368"/>
      <c r="AQ19" s="368"/>
      <c r="AR19" s="368"/>
      <c r="AS19" s="368"/>
      <c r="AT19" s="368"/>
    </row>
    <row r="20" spans="1:46" s="354" customFormat="1" ht="30" customHeight="1" x14ac:dyDescent="0.25">
      <c r="A20" s="358">
        <v>3745</v>
      </c>
      <c r="B20" s="359">
        <v>6121</v>
      </c>
      <c r="C20" s="449">
        <v>9301</v>
      </c>
      <c r="D20" s="169" t="s">
        <v>226</v>
      </c>
      <c r="E20" s="450" t="s">
        <v>84</v>
      </c>
      <c r="F20" s="205" t="s">
        <v>84</v>
      </c>
      <c r="G20" s="451">
        <v>2013</v>
      </c>
      <c r="H20" s="451">
        <v>2013</v>
      </c>
      <c r="I20" s="142">
        <f t="shared" si="0"/>
        <v>6000</v>
      </c>
      <c r="J20" s="455">
        <v>0</v>
      </c>
      <c r="K20" s="456">
        <v>0</v>
      </c>
      <c r="L20" s="461">
        <v>6000</v>
      </c>
      <c r="M20" s="481">
        <v>0</v>
      </c>
      <c r="N20" s="482">
        <v>2000</v>
      </c>
      <c r="O20" s="482">
        <v>0</v>
      </c>
      <c r="P20" s="231">
        <v>0</v>
      </c>
      <c r="Q20" s="396">
        <v>4000</v>
      </c>
      <c r="R20" s="492">
        <v>0</v>
      </c>
      <c r="S20" s="493">
        <v>0</v>
      </c>
      <c r="T20" s="457">
        <v>0</v>
      </c>
      <c r="U20" s="396">
        <v>0</v>
      </c>
      <c r="V20" s="492">
        <v>0</v>
      </c>
      <c r="W20" s="493">
        <v>0</v>
      </c>
      <c r="X20" s="231">
        <v>0</v>
      </c>
      <c r="Y20" s="396">
        <v>0</v>
      </c>
      <c r="Z20" s="492">
        <v>0</v>
      </c>
      <c r="AA20" s="493">
        <v>0</v>
      </c>
      <c r="AB20" s="231">
        <v>0</v>
      </c>
      <c r="AC20" s="396">
        <v>0</v>
      </c>
      <c r="AD20" s="230">
        <v>0</v>
      </c>
      <c r="AE20" s="374"/>
      <c r="AF20" s="374"/>
      <c r="AG20" s="374"/>
      <c r="AH20" s="374"/>
      <c r="AI20" s="374"/>
      <c r="AJ20" s="374"/>
      <c r="AK20" s="368"/>
      <c r="AL20" s="368"/>
      <c r="AM20" s="368"/>
      <c r="AN20" s="368"/>
      <c r="AO20" s="368"/>
      <c r="AP20" s="368"/>
      <c r="AQ20" s="368"/>
      <c r="AR20" s="368"/>
      <c r="AS20" s="368"/>
      <c r="AT20" s="368"/>
    </row>
    <row r="21" spans="1:46" s="354" customFormat="1" ht="25.5" customHeight="1" x14ac:dyDescent="0.25">
      <c r="A21" s="358">
        <v>3745</v>
      </c>
      <c r="B21" s="359">
        <v>6121</v>
      </c>
      <c r="C21" s="449">
        <v>9302</v>
      </c>
      <c r="D21" s="169" t="s">
        <v>227</v>
      </c>
      <c r="E21" s="450" t="s">
        <v>84</v>
      </c>
      <c r="F21" s="205" t="s">
        <v>84</v>
      </c>
      <c r="G21" s="451">
        <v>2013</v>
      </c>
      <c r="H21" s="451">
        <v>2013</v>
      </c>
      <c r="I21" s="142">
        <f t="shared" si="0"/>
        <v>8000</v>
      </c>
      <c r="J21" s="455">
        <v>0</v>
      </c>
      <c r="K21" s="456">
        <v>0</v>
      </c>
      <c r="L21" s="461">
        <v>8000</v>
      </c>
      <c r="M21" s="481">
        <v>0</v>
      </c>
      <c r="N21" s="482">
        <v>4000</v>
      </c>
      <c r="O21" s="482">
        <v>0</v>
      </c>
      <c r="P21" s="231">
        <v>4000</v>
      </c>
      <c r="Q21" s="396">
        <v>0</v>
      </c>
      <c r="R21" s="492">
        <v>0</v>
      </c>
      <c r="S21" s="493">
        <v>0</v>
      </c>
      <c r="T21" s="457">
        <v>0</v>
      </c>
      <c r="U21" s="396">
        <v>0</v>
      </c>
      <c r="V21" s="492">
        <v>0</v>
      </c>
      <c r="W21" s="493">
        <v>0</v>
      </c>
      <c r="X21" s="231">
        <v>0</v>
      </c>
      <c r="Y21" s="396">
        <v>0</v>
      </c>
      <c r="Z21" s="492">
        <v>0</v>
      </c>
      <c r="AA21" s="493">
        <v>0</v>
      </c>
      <c r="AB21" s="231">
        <v>0</v>
      </c>
      <c r="AC21" s="396">
        <v>0</v>
      </c>
      <c r="AD21" s="230">
        <v>0</v>
      </c>
      <c r="AE21" s="374"/>
      <c r="AF21" s="374"/>
      <c r="AG21" s="374"/>
      <c r="AH21" s="374"/>
      <c r="AI21" s="374"/>
      <c r="AJ21" s="374"/>
      <c r="AK21" s="368"/>
      <c r="AL21" s="368"/>
      <c r="AM21" s="368"/>
      <c r="AN21" s="368"/>
      <c r="AO21" s="368"/>
      <c r="AP21" s="368"/>
      <c r="AQ21" s="368"/>
      <c r="AR21" s="368"/>
      <c r="AS21" s="368"/>
      <c r="AT21" s="368"/>
    </row>
    <row r="22" spans="1:46" s="354" customFormat="1" ht="25.5" customHeight="1" x14ac:dyDescent="0.25">
      <c r="A22" s="358">
        <v>2219</v>
      </c>
      <c r="B22" s="359">
        <v>6121</v>
      </c>
      <c r="C22" s="449">
        <v>9303</v>
      </c>
      <c r="D22" s="169" t="s">
        <v>228</v>
      </c>
      <c r="E22" s="450" t="s">
        <v>84</v>
      </c>
      <c r="F22" s="205" t="s">
        <v>84</v>
      </c>
      <c r="G22" s="451">
        <v>2013</v>
      </c>
      <c r="H22" s="451">
        <v>2013</v>
      </c>
      <c r="I22" s="142">
        <f t="shared" si="0"/>
        <v>3500</v>
      </c>
      <c r="J22" s="455">
        <v>0</v>
      </c>
      <c r="K22" s="456">
        <v>0</v>
      </c>
      <c r="L22" s="461">
        <v>3500</v>
      </c>
      <c r="M22" s="481">
        <v>0</v>
      </c>
      <c r="N22" s="482">
        <v>3500</v>
      </c>
      <c r="O22" s="482">
        <v>0</v>
      </c>
      <c r="P22" s="231">
        <v>0</v>
      </c>
      <c r="Q22" s="396">
        <v>0</v>
      </c>
      <c r="R22" s="492">
        <v>0</v>
      </c>
      <c r="S22" s="493">
        <v>0</v>
      </c>
      <c r="T22" s="457">
        <v>0</v>
      </c>
      <c r="U22" s="396">
        <v>0</v>
      </c>
      <c r="V22" s="492">
        <v>0</v>
      </c>
      <c r="W22" s="493">
        <v>0</v>
      </c>
      <c r="X22" s="231">
        <v>0</v>
      </c>
      <c r="Y22" s="396">
        <v>0</v>
      </c>
      <c r="Z22" s="492">
        <v>0</v>
      </c>
      <c r="AA22" s="493">
        <v>0</v>
      </c>
      <c r="AB22" s="231">
        <v>0</v>
      </c>
      <c r="AC22" s="396">
        <v>0</v>
      </c>
      <c r="AD22" s="230">
        <v>0</v>
      </c>
      <c r="AE22" s="374"/>
      <c r="AF22" s="374"/>
      <c r="AG22" s="374"/>
      <c r="AH22" s="374"/>
      <c r="AI22" s="374"/>
      <c r="AJ22" s="374"/>
      <c r="AK22" s="368"/>
      <c r="AL22" s="368"/>
      <c r="AM22" s="368"/>
      <c r="AN22" s="368"/>
      <c r="AO22" s="368"/>
      <c r="AP22" s="368"/>
      <c r="AQ22" s="368"/>
      <c r="AR22" s="368"/>
      <c r="AS22" s="368"/>
      <c r="AT22" s="368"/>
    </row>
    <row r="23" spans="1:46" s="354" customFormat="1" ht="25.5" customHeight="1" x14ac:dyDescent="0.25">
      <c r="A23" s="358">
        <v>3745</v>
      </c>
      <c r="B23" s="359">
        <v>6121</v>
      </c>
      <c r="C23" s="449">
        <v>9304</v>
      </c>
      <c r="D23" s="169" t="s">
        <v>229</v>
      </c>
      <c r="E23" s="450" t="s">
        <v>84</v>
      </c>
      <c r="F23" s="205" t="s">
        <v>84</v>
      </c>
      <c r="G23" s="451">
        <v>2013</v>
      </c>
      <c r="H23" s="451">
        <v>2015</v>
      </c>
      <c r="I23" s="142">
        <f t="shared" si="0"/>
        <v>15000</v>
      </c>
      <c r="J23" s="455">
        <v>0</v>
      </c>
      <c r="K23" s="456">
        <v>0</v>
      </c>
      <c r="L23" s="461">
        <v>5000</v>
      </c>
      <c r="M23" s="481">
        <v>0</v>
      </c>
      <c r="N23" s="482">
        <v>2500</v>
      </c>
      <c r="O23" s="482">
        <v>0</v>
      </c>
      <c r="P23" s="231">
        <v>0</v>
      </c>
      <c r="Q23" s="396">
        <v>2500</v>
      </c>
      <c r="R23" s="492">
        <v>2500</v>
      </c>
      <c r="S23" s="493">
        <v>0</v>
      </c>
      <c r="T23" s="457">
        <v>0</v>
      </c>
      <c r="U23" s="396">
        <v>2500</v>
      </c>
      <c r="V23" s="492">
        <v>2500</v>
      </c>
      <c r="W23" s="493">
        <v>0</v>
      </c>
      <c r="X23" s="231">
        <v>0</v>
      </c>
      <c r="Y23" s="396">
        <v>2500</v>
      </c>
      <c r="Z23" s="492">
        <v>0</v>
      </c>
      <c r="AA23" s="493">
        <v>0</v>
      </c>
      <c r="AB23" s="231">
        <v>0</v>
      </c>
      <c r="AC23" s="396">
        <v>0</v>
      </c>
      <c r="AD23" s="230">
        <v>0</v>
      </c>
      <c r="AE23" s="374"/>
      <c r="AF23" s="374"/>
      <c r="AG23" s="374"/>
      <c r="AH23" s="374"/>
      <c r="AI23" s="374"/>
      <c r="AJ23" s="374"/>
      <c r="AK23" s="368"/>
      <c r="AL23" s="368"/>
      <c r="AM23" s="368"/>
      <c r="AN23" s="368"/>
      <c r="AO23" s="368"/>
      <c r="AP23" s="368"/>
      <c r="AQ23" s="368"/>
      <c r="AR23" s="368"/>
      <c r="AS23" s="368"/>
      <c r="AT23" s="368"/>
    </row>
    <row r="24" spans="1:46" s="354" customFormat="1" ht="25.5" customHeight="1" x14ac:dyDescent="0.25">
      <c r="A24" s="358">
        <v>2212</v>
      </c>
      <c r="B24" s="359">
        <v>6121</v>
      </c>
      <c r="C24" s="449">
        <v>9276</v>
      </c>
      <c r="D24" s="169" t="s">
        <v>241</v>
      </c>
      <c r="E24" s="450" t="s">
        <v>84</v>
      </c>
      <c r="F24" s="205" t="s">
        <v>84</v>
      </c>
      <c r="G24" s="451">
        <v>2013</v>
      </c>
      <c r="H24" s="451">
        <v>2013</v>
      </c>
      <c r="I24" s="142">
        <f t="shared" si="0"/>
        <v>12000</v>
      </c>
      <c r="J24" s="455">
        <v>0</v>
      </c>
      <c r="K24" s="456">
        <v>0</v>
      </c>
      <c r="L24" s="461">
        <v>12000</v>
      </c>
      <c r="M24" s="481">
        <v>0</v>
      </c>
      <c r="N24" s="482">
        <v>5000</v>
      </c>
      <c r="O24" s="482">
        <v>0</v>
      </c>
      <c r="P24" s="231">
        <v>0</v>
      </c>
      <c r="Q24" s="396">
        <v>7000</v>
      </c>
      <c r="R24" s="492">
        <v>0</v>
      </c>
      <c r="S24" s="493">
        <v>0</v>
      </c>
      <c r="T24" s="457">
        <v>0</v>
      </c>
      <c r="U24" s="396">
        <v>0</v>
      </c>
      <c r="V24" s="492">
        <v>0</v>
      </c>
      <c r="W24" s="493">
        <v>0</v>
      </c>
      <c r="X24" s="231">
        <v>0</v>
      </c>
      <c r="Y24" s="396">
        <v>0</v>
      </c>
      <c r="Z24" s="492">
        <v>0</v>
      </c>
      <c r="AA24" s="493">
        <v>0</v>
      </c>
      <c r="AB24" s="231">
        <v>0</v>
      </c>
      <c r="AC24" s="396">
        <v>0</v>
      </c>
      <c r="AD24" s="230">
        <v>0</v>
      </c>
      <c r="AE24" s="374"/>
      <c r="AF24" s="374"/>
      <c r="AG24" s="374"/>
      <c r="AH24" s="374"/>
      <c r="AI24" s="374"/>
      <c r="AJ24" s="374"/>
      <c r="AK24" s="368"/>
      <c r="AL24" s="368"/>
      <c r="AM24" s="368"/>
      <c r="AN24" s="368"/>
      <c r="AO24" s="368"/>
      <c r="AP24" s="368"/>
      <c r="AQ24" s="368"/>
      <c r="AR24" s="368"/>
      <c r="AS24" s="368"/>
      <c r="AT24" s="368"/>
    </row>
    <row r="25" spans="1:46" s="354" customFormat="1" ht="30" customHeight="1" x14ac:dyDescent="0.25">
      <c r="A25" s="358">
        <v>2219</v>
      </c>
      <c r="B25" s="359">
        <v>6121</v>
      </c>
      <c r="C25" s="449">
        <v>9305</v>
      </c>
      <c r="D25" s="169" t="s">
        <v>230</v>
      </c>
      <c r="E25" s="450" t="s">
        <v>84</v>
      </c>
      <c r="F25" s="205" t="s">
        <v>84</v>
      </c>
      <c r="G25" s="451">
        <v>2013</v>
      </c>
      <c r="H25" s="451">
        <v>2013</v>
      </c>
      <c r="I25" s="142">
        <f t="shared" si="0"/>
        <v>5000</v>
      </c>
      <c r="J25" s="455">
        <v>0</v>
      </c>
      <c r="K25" s="456">
        <v>0</v>
      </c>
      <c r="L25" s="461">
        <v>5000</v>
      </c>
      <c r="M25" s="481">
        <v>0</v>
      </c>
      <c r="N25" s="482">
        <v>5000</v>
      </c>
      <c r="O25" s="482">
        <v>0</v>
      </c>
      <c r="P25" s="231">
        <v>0</v>
      </c>
      <c r="Q25" s="396">
        <v>0</v>
      </c>
      <c r="R25" s="492">
        <v>0</v>
      </c>
      <c r="S25" s="493">
        <v>0</v>
      </c>
      <c r="T25" s="457">
        <v>0</v>
      </c>
      <c r="U25" s="396">
        <v>0</v>
      </c>
      <c r="V25" s="492">
        <v>0</v>
      </c>
      <c r="W25" s="493">
        <v>0</v>
      </c>
      <c r="X25" s="231">
        <v>0</v>
      </c>
      <c r="Y25" s="396">
        <v>0</v>
      </c>
      <c r="Z25" s="492">
        <v>0</v>
      </c>
      <c r="AA25" s="493">
        <v>0</v>
      </c>
      <c r="AB25" s="231">
        <v>0</v>
      </c>
      <c r="AC25" s="396">
        <v>0</v>
      </c>
      <c r="AD25" s="230">
        <v>0</v>
      </c>
      <c r="AE25" s="374"/>
      <c r="AF25" s="374"/>
      <c r="AG25" s="374"/>
      <c r="AH25" s="374"/>
      <c r="AI25" s="374"/>
      <c r="AJ25" s="374"/>
      <c r="AK25" s="368"/>
      <c r="AL25" s="368"/>
      <c r="AM25" s="368"/>
      <c r="AN25" s="368"/>
      <c r="AO25" s="368"/>
      <c r="AP25" s="368"/>
      <c r="AQ25" s="368"/>
      <c r="AR25" s="368"/>
      <c r="AS25" s="368"/>
      <c r="AT25" s="368"/>
    </row>
    <row r="26" spans="1:46" s="354" customFormat="1" ht="25.5" customHeight="1" x14ac:dyDescent="0.25">
      <c r="A26" s="358">
        <v>2219</v>
      </c>
      <c r="B26" s="359">
        <v>6121</v>
      </c>
      <c r="C26" s="449">
        <v>9269</v>
      </c>
      <c r="D26" s="169" t="s">
        <v>231</v>
      </c>
      <c r="E26" s="450" t="s">
        <v>84</v>
      </c>
      <c r="F26" s="205" t="s">
        <v>84</v>
      </c>
      <c r="G26" s="451">
        <v>2013</v>
      </c>
      <c r="H26" s="451">
        <v>2013</v>
      </c>
      <c r="I26" s="142">
        <f t="shared" si="0"/>
        <v>6000</v>
      </c>
      <c r="J26" s="455">
        <v>0</v>
      </c>
      <c r="K26" s="456">
        <v>0</v>
      </c>
      <c r="L26" s="461">
        <v>6000</v>
      </c>
      <c r="M26" s="481">
        <v>0</v>
      </c>
      <c r="N26" s="482">
        <v>3000</v>
      </c>
      <c r="O26" s="482">
        <v>0</v>
      </c>
      <c r="P26" s="231">
        <v>0</v>
      </c>
      <c r="Q26" s="396">
        <v>3000</v>
      </c>
      <c r="R26" s="492">
        <v>0</v>
      </c>
      <c r="S26" s="493">
        <v>0</v>
      </c>
      <c r="T26" s="457">
        <v>0</v>
      </c>
      <c r="U26" s="396">
        <v>0</v>
      </c>
      <c r="V26" s="492">
        <v>0</v>
      </c>
      <c r="W26" s="493">
        <v>0</v>
      </c>
      <c r="X26" s="231">
        <v>0</v>
      </c>
      <c r="Y26" s="396">
        <v>0</v>
      </c>
      <c r="Z26" s="492">
        <v>0</v>
      </c>
      <c r="AA26" s="493">
        <v>0</v>
      </c>
      <c r="AB26" s="231">
        <v>0</v>
      </c>
      <c r="AC26" s="396">
        <v>0</v>
      </c>
      <c r="AD26" s="230">
        <v>0</v>
      </c>
      <c r="AE26" s="374"/>
      <c r="AF26" s="374"/>
      <c r="AG26" s="374"/>
      <c r="AH26" s="374"/>
      <c r="AI26" s="374"/>
      <c r="AJ26" s="374"/>
      <c r="AK26" s="368"/>
      <c r="AL26" s="368"/>
      <c r="AM26" s="368"/>
      <c r="AN26" s="368"/>
      <c r="AO26" s="368"/>
      <c r="AP26" s="368"/>
      <c r="AQ26" s="368"/>
      <c r="AR26" s="368"/>
      <c r="AS26" s="368"/>
      <c r="AT26" s="368"/>
    </row>
    <row r="27" spans="1:46" s="354" customFormat="1" ht="25.5" customHeight="1" x14ac:dyDescent="0.25">
      <c r="A27" s="358">
        <v>2212</v>
      </c>
      <c r="B27" s="359">
        <v>6121</v>
      </c>
      <c r="C27" s="449">
        <v>9262</v>
      </c>
      <c r="D27" s="169" t="s">
        <v>232</v>
      </c>
      <c r="E27" s="450" t="s">
        <v>84</v>
      </c>
      <c r="F27" s="205" t="s">
        <v>84</v>
      </c>
      <c r="G27" s="451">
        <v>2013</v>
      </c>
      <c r="H27" s="451">
        <v>2013</v>
      </c>
      <c r="I27" s="142">
        <f t="shared" si="0"/>
        <v>6500</v>
      </c>
      <c r="J27" s="455">
        <v>0</v>
      </c>
      <c r="K27" s="456">
        <v>0</v>
      </c>
      <c r="L27" s="461">
        <v>6500</v>
      </c>
      <c r="M27" s="481">
        <v>0</v>
      </c>
      <c r="N27" s="482">
        <v>3000</v>
      </c>
      <c r="O27" s="482">
        <v>0</v>
      </c>
      <c r="P27" s="231">
        <v>0</v>
      </c>
      <c r="Q27" s="396">
        <v>3500</v>
      </c>
      <c r="R27" s="492">
        <v>0</v>
      </c>
      <c r="S27" s="493">
        <v>0</v>
      </c>
      <c r="T27" s="457">
        <v>0</v>
      </c>
      <c r="U27" s="396">
        <v>0</v>
      </c>
      <c r="V27" s="492">
        <v>0</v>
      </c>
      <c r="W27" s="493">
        <v>0</v>
      </c>
      <c r="X27" s="231">
        <v>0</v>
      </c>
      <c r="Y27" s="396">
        <v>0</v>
      </c>
      <c r="Z27" s="492">
        <v>0</v>
      </c>
      <c r="AA27" s="493">
        <v>0</v>
      </c>
      <c r="AB27" s="231">
        <v>0</v>
      </c>
      <c r="AC27" s="396">
        <v>0</v>
      </c>
      <c r="AD27" s="230">
        <v>0</v>
      </c>
      <c r="AE27" s="374"/>
      <c r="AF27" s="374"/>
      <c r="AG27" s="374"/>
      <c r="AH27" s="374"/>
      <c r="AI27" s="374"/>
      <c r="AJ27" s="374"/>
      <c r="AK27" s="368"/>
      <c r="AL27" s="368"/>
      <c r="AM27" s="368"/>
      <c r="AN27" s="368"/>
      <c r="AO27" s="368"/>
      <c r="AP27" s="368"/>
      <c r="AQ27" s="368"/>
      <c r="AR27" s="368"/>
      <c r="AS27" s="368"/>
      <c r="AT27" s="368"/>
    </row>
    <row r="28" spans="1:46" s="354" customFormat="1" ht="30" customHeight="1" x14ac:dyDescent="0.25">
      <c r="A28" s="358">
        <v>3612</v>
      </c>
      <c r="B28" s="359">
        <v>6121</v>
      </c>
      <c r="C28" s="449">
        <v>9451</v>
      </c>
      <c r="D28" s="169" t="s">
        <v>233</v>
      </c>
      <c r="E28" s="450" t="s">
        <v>84</v>
      </c>
      <c r="F28" s="205" t="s">
        <v>84</v>
      </c>
      <c r="G28" s="451">
        <v>2013</v>
      </c>
      <c r="H28" s="451">
        <v>2015</v>
      </c>
      <c r="I28" s="142">
        <f t="shared" si="0"/>
        <v>25200</v>
      </c>
      <c r="J28" s="455">
        <v>0</v>
      </c>
      <c r="K28" s="456">
        <v>0</v>
      </c>
      <c r="L28" s="461">
        <v>8900</v>
      </c>
      <c r="M28" s="481">
        <v>0</v>
      </c>
      <c r="N28" s="482">
        <v>4000</v>
      </c>
      <c r="O28" s="482">
        <v>0</v>
      </c>
      <c r="P28" s="231">
        <v>0</v>
      </c>
      <c r="Q28" s="396">
        <v>4900</v>
      </c>
      <c r="R28" s="492">
        <v>4000</v>
      </c>
      <c r="S28" s="493">
        <v>0</v>
      </c>
      <c r="T28" s="457">
        <v>0</v>
      </c>
      <c r="U28" s="396">
        <v>3900</v>
      </c>
      <c r="V28" s="492">
        <v>4000</v>
      </c>
      <c r="W28" s="493">
        <v>0</v>
      </c>
      <c r="X28" s="231">
        <v>0</v>
      </c>
      <c r="Y28" s="396">
        <v>4400</v>
      </c>
      <c r="Z28" s="492">
        <v>0</v>
      </c>
      <c r="AA28" s="493">
        <v>0</v>
      </c>
      <c r="AB28" s="231">
        <v>0</v>
      </c>
      <c r="AC28" s="396">
        <v>0</v>
      </c>
      <c r="AD28" s="230">
        <v>0</v>
      </c>
      <c r="AE28" s="374"/>
      <c r="AF28" s="374"/>
      <c r="AG28" s="374"/>
      <c r="AH28" s="374"/>
      <c r="AI28" s="374"/>
      <c r="AJ28" s="374"/>
      <c r="AK28" s="368"/>
      <c r="AL28" s="368"/>
      <c r="AM28" s="368"/>
      <c r="AN28" s="368"/>
      <c r="AO28" s="368"/>
      <c r="AP28" s="368"/>
      <c r="AQ28" s="368"/>
      <c r="AR28" s="368"/>
      <c r="AS28" s="368"/>
      <c r="AT28" s="368"/>
    </row>
    <row r="29" spans="1:46" s="354" customFormat="1" ht="25.5" customHeight="1" x14ac:dyDescent="0.25">
      <c r="A29" s="358">
        <v>2212</v>
      </c>
      <c r="B29" s="359">
        <v>6121</v>
      </c>
      <c r="C29" s="449">
        <v>9280</v>
      </c>
      <c r="D29" s="169" t="s">
        <v>234</v>
      </c>
      <c r="E29" s="450" t="s">
        <v>84</v>
      </c>
      <c r="F29" s="205" t="s">
        <v>84</v>
      </c>
      <c r="G29" s="451">
        <v>2014</v>
      </c>
      <c r="H29" s="451">
        <v>2014</v>
      </c>
      <c r="I29" s="142">
        <f t="shared" si="0"/>
        <v>4200</v>
      </c>
      <c r="J29" s="455">
        <v>0</v>
      </c>
      <c r="K29" s="456">
        <v>0</v>
      </c>
      <c r="L29" s="461">
        <v>0</v>
      </c>
      <c r="M29" s="481">
        <v>0</v>
      </c>
      <c r="N29" s="482">
        <v>0</v>
      </c>
      <c r="O29" s="482">
        <v>0</v>
      </c>
      <c r="P29" s="231">
        <v>0</v>
      </c>
      <c r="Q29" s="396">
        <v>0</v>
      </c>
      <c r="R29" s="492">
        <v>3000</v>
      </c>
      <c r="S29" s="493">
        <v>0</v>
      </c>
      <c r="T29" s="457">
        <v>0</v>
      </c>
      <c r="U29" s="396">
        <v>1200</v>
      </c>
      <c r="V29" s="492">
        <v>0</v>
      </c>
      <c r="W29" s="493">
        <v>0</v>
      </c>
      <c r="X29" s="231">
        <v>0</v>
      </c>
      <c r="Y29" s="396">
        <v>0</v>
      </c>
      <c r="Z29" s="492">
        <v>0</v>
      </c>
      <c r="AA29" s="493">
        <v>0</v>
      </c>
      <c r="AB29" s="231">
        <v>0</v>
      </c>
      <c r="AC29" s="396">
        <v>0</v>
      </c>
      <c r="AD29" s="230">
        <v>0</v>
      </c>
      <c r="AE29" s="374"/>
      <c r="AF29" s="374"/>
      <c r="AG29" s="374"/>
      <c r="AH29" s="374"/>
      <c r="AI29" s="374"/>
      <c r="AJ29" s="374"/>
      <c r="AK29" s="368"/>
      <c r="AL29" s="368"/>
      <c r="AM29" s="368"/>
      <c r="AN29" s="368"/>
      <c r="AO29" s="368"/>
      <c r="AP29" s="368"/>
      <c r="AQ29" s="368"/>
      <c r="AR29" s="368"/>
      <c r="AS29" s="368"/>
      <c r="AT29" s="368"/>
    </row>
    <row r="30" spans="1:46" s="354" customFormat="1" ht="25.5" customHeight="1" x14ac:dyDescent="0.25">
      <c r="A30" s="358">
        <v>3745</v>
      </c>
      <c r="B30" s="359">
        <v>6121</v>
      </c>
      <c r="C30" s="449">
        <v>9266</v>
      </c>
      <c r="D30" s="169" t="s">
        <v>235</v>
      </c>
      <c r="E30" s="450" t="s">
        <v>84</v>
      </c>
      <c r="F30" s="205" t="s">
        <v>84</v>
      </c>
      <c r="G30" s="451">
        <v>2013</v>
      </c>
      <c r="H30" s="451">
        <v>2013</v>
      </c>
      <c r="I30" s="142">
        <f t="shared" si="0"/>
        <v>8600</v>
      </c>
      <c r="J30" s="455">
        <v>0</v>
      </c>
      <c r="K30" s="456">
        <v>0</v>
      </c>
      <c r="L30" s="461">
        <v>8600</v>
      </c>
      <c r="M30" s="481">
        <v>0</v>
      </c>
      <c r="N30" s="482">
        <v>4000</v>
      </c>
      <c r="O30" s="482">
        <v>0</v>
      </c>
      <c r="P30" s="231">
        <v>0</v>
      </c>
      <c r="Q30" s="396">
        <v>4600</v>
      </c>
      <c r="R30" s="492">
        <v>0</v>
      </c>
      <c r="S30" s="493">
        <v>0</v>
      </c>
      <c r="T30" s="457">
        <v>0</v>
      </c>
      <c r="U30" s="396">
        <v>0</v>
      </c>
      <c r="V30" s="492">
        <v>0</v>
      </c>
      <c r="W30" s="493">
        <v>0</v>
      </c>
      <c r="X30" s="231">
        <v>0</v>
      </c>
      <c r="Y30" s="396">
        <v>0</v>
      </c>
      <c r="Z30" s="492">
        <v>0</v>
      </c>
      <c r="AA30" s="493">
        <v>0</v>
      </c>
      <c r="AB30" s="231">
        <v>0</v>
      </c>
      <c r="AC30" s="396">
        <v>0</v>
      </c>
      <c r="AD30" s="230">
        <v>0</v>
      </c>
      <c r="AE30" s="374"/>
      <c r="AF30" s="374"/>
      <c r="AG30" s="374"/>
      <c r="AH30" s="374"/>
      <c r="AI30" s="374"/>
      <c r="AJ30" s="374"/>
      <c r="AK30" s="368"/>
      <c r="AL30" s="368"/>
      <c r="AM30" s="368"/>
      <c r="AN30" s="368"/>
      <c r="AO30" s="368"/>
      <c r="AP30" s="368"/>
      <c r="AQ30" s="368"/>
      <c r="AR30" s="368"/>
      <c r="AS30" s="368"/>
      <c r="AT30" s="368"/>
    </row>
    <row r="31" spans="1:46" s="354" customFormat="1" ht="25.5" customHeight="1" x14ac:dyDescent="0.25">
      <c r="A31" s="358">
        <v>3111</v>
      </c>
      <c r="B31" s="359">
        <v>6121</v>
      </c>
      <c r="C31" s="449">
        <v>9046</v>
      </c>
      <c r="D31" s="169" t="s">
        <v>236</v>
      </c>
      <c r="E31" s="450" t="s">
        <v>84</v>
      </c>
      <c r="F31" s="205" t="s">
        <v>84</v>
      </c>
      <c r="G31" s="451">
        <v>2013</v>
      </c>
      <c r="H31" s="451">
        <v>2017</v>
      </c>
      <c r="I31" s="142">
        <f t="shared" si="0"/>
        <v>6000</v>
      </c>
      <c r="J31" s="455">
        <v>0</v>
      </c>
      <c r="K31" s="456">
        <v>0</v>
      </c>
      <c r="L31" s="461">
        <v>1100</v>
      </c>
      <c r="M31" s="481">
        <v>0</v>
      </c>
      <c r="N31" s="482">
        <v>800</v>
      </c>
      <c r="O31" s="482">
        <v>0</v>
      </c>
      <c r="P31" s="231">
        <v>0</v>
      </c>
      <c r="Q31" s="396">
        <v>300</v>
      </c>
      <c r="R31" s="492">
        <v>800</v>
      </c>
      <c r="S31" s="493">
        <v>0</v>
      </c>
      <c r="T31" s="457">
        <v>0</v>
      </c>
      <c r="U31" s="396">
        <v>400</v>
      </c>
      <c r="V31" s="492">
        <v>800</v>
      </c>
      <c r="W31" s="493">
        <v>0</v>
      </c>
      <c r="X31" s="231">
        <v>0</v>
      </c>
      <c r="Y31" s="396">
        <v>400</v>
      </c>
      <c r="Z31" s="492">
        <v>800</v>
      </c>
      <c r="AA31" s="493">
        <v>0</v>
      </c>
      <c r="AB31" s="231">
        <v>0</v>
      </c>
      <c r="AC31" s="396">
        <v>400</v>
      </c>
      <c r="AD31" s="230">
        <v>1300</v>
      </c>
      <c r="AE31" s="374"/>
      <c r="AF31" s="374"/>
      <c r="AG31" s="374"/>
      <c r="AH31" s="374"/>
      <c r="AI31" s="374"/>
      <c r="AJ31" s="374"/>
      <c r="AK31" s="368"/>
      <c r="AL31" s="368"/>
      <c r="AM31" s="368"/>
      <c r="AN31" s="368"/>
      <c r="AO31" s="368"/>
      <c r="AP31" s="368"/>
      <c r="AQ31" s="368"/>
      <c r="AR31" s="368"/>
      <c r="AS31" s="368"/>
      <c r="AT31" s="368"/>
    </row>
    <row r="32" spans="1:46" s="354" customFormat="1" ht="25.5" customHeight="1" x14ac:dyDescent="0.25">
      <c r="A32" s="358">
        <v>3745</v>
      </c>
      <c r="B32" s="359">
        <v>6121</v>
      </c>
      <c r="C32" s="449">
        <v>9306</v>
      </c>
      <c r="D32" s="169" t="s">
        <v>237</v>
      </c>
      <c r="E32" s="450" t="s">
        <v>84</v>
      </c>
      <c r="F32" s="205" t="s">
        <v>84</v>
      </c>
      <c r="G32" s="451">
        <v>2014</v>
      </c>
      <c r="H32" s="451">
        <v>2019</v>
      </c>
      <c r="I32" s="142">
        <f t="shared" si="0"/>
        <v>110000</v>
      </c>
      <c r="J32" s="455">
        <v>0</v>
      </c>
      <c r="K32" s="456">
        <v>0</v>
      </c>
      <c r="L32" s="461">
        <v>0</v>
      </c>
      <c r="M32" s="481">
        <v>0</v>
      </c>
      <c r="N32" s="482">
        <v>0</v>
      </c>
      <c r="O32" s="482">
        <v>0</v>
      </c>
      <c r="P32" s="231">
        <v>0</v>
      </c>
      <c r="Q32" s="396">
        <v>0</v>
      </c>
      <c r="R32" s="492">
        <v>6000</v>
      </c>
      <c r="S32" s="493">
        <v>0</v>
      </c>
      <c r="T32" s="231">
        <v>4000</v>
      </c>
      <c r="U32" s="396">
        <v>5000</v>
      </c>
      <c r="V32" s="492">
        <v>6000</v>
      </c>
      <c r="W32" s="493">
        <v>0</v>
      </c>
      <c r="X32" s="231">
        <v>4000</v>
      </c>
      <c r="Y32" s="396">
        <v>5000</v>
      </c>
      <c r="Z32" s="492">
        <v>6000</v>
      </c>
      <c r="AA32" s="493">
        <v>0</v>
      </c>
      <c r="AB32" s="231">
        <v>4000</v>
      </c>
      <c r="AC32" s="396">
        <v>5000</v>
      </c>
      <c r="AD32" s="230">
        <v>65000</v>
      </c>
      <c r="AE32" s="374"/>
      <c r="AF32" s="374"/>
      <c r="AG32" s="374"/>
      <c r="AH32" s="374"/>
      <c r="AI32" s="374"/>
      <c r="AJ32" s="374"/>
      <c r="AK32" s="368"/>
      <c r="AL32" s="368"/>
      <c r="AM32" s="368"/>
      <c r="AN32" s="368"/>
      <c r="AO32" s="368"/>
      <c r="AP32" s="368"/>
      <c r="AQ32" s="368"/>
      <c r="AR32" s="368"/>
      <c r="AS32" s="368"/>
      <c r="AT32" s="368"/>
    </row>
    <row r="33" spans="1:54" s="354" customFormat="1" ht="25.5" customHeight="1" x14ac:dyDescent="0.25">
      <c r="A33" s="358">
        <v>2219</v>
      </c>
      <c r="B33" s="359">
        <v>6121</v>
      </c>
      <c r="C33" s="449">
        <v>9279</v>
      </c>
      <c r="D33" s="169" t="s">
        <v>238</v>
      </c>
      <c r="E33" s="450" t="s">
        <v>84</v>
      </c>
      <c r="F33" s="205" t="s">
        <v>84</v>
      </c>
      <c r="G33" s="451">
        <v>2013</v>
      </c>
      <c r="H33" s="451">
        <v>2013</v>
      </c>
      <c r="I33" s="142">
        <f t="shared" si="0"/>
        <v>6000</v>
      </c>
      <c r="J33" s="455">
        <v>0</v>
      </c>
      <c r="K33" s="456">
        <v>0</v>
      </c>
      <c r="L33" s="461">
        <v>6000</v>
      </c>
      <c r="M33" s="481">
        <v>0</v>
      </c>
      <c r="N33" s="482">
        <v>3000</v>
      </c>
      <c r="O33" s="482">
        <v>0</v>
      </c>
      <c r="P33" s="231">
        <v>0</v>
      </c>
      <c r="Q33" s="396">
        <v>3000</v>
      </c>
      <c r="R33" s="492">
        <v>0</v>
      </c>
      <c r="S33" s="493">
        <v>0</v>
      </c>
      <c r="T33" s="231">
        <v>0</v>
      </c>
      <c r="U33" s="396">
        <v>0</v>
      </c>
      <c r="V33" s="492">
        <v>0</v>
      </c>
      <c r="W33" s="493">
        <v>0</v>
      </c>
      <c r="X33" s="231">
        <v>0</v>
      </c>
      <c r="Y33" s="396">
        <v>0</v>
      </c>
      <c r="Z33" s="492">
        <v>0</v>
      </c>
      <c r="AA33" s="493">
        <v>0</v>
      </c>
      <c r="AB33" s="231">
        <v>0</v>
      </c>
      <c r="AC33" s="396">
        <v>0</v>
      </c>
      <c r="AD33" s="230">
        <v>0</v>
      </c>
      <c r="AE33" s="374"/>
      <c r="AF33" s="374"/>
      <c r="AG33" s="374"/>
      <c r="AH33" s="374"/>
      <c r="AI33" s="374"/>
      <c r="AJ33" s="374"/>
      <c r="AK33" s="368"/>
      <c r="AL33" s="368"/>
      <c r="AM33" s="368"/>
      <c r="AN33" s="368"/>
      <c r="AO33" s="368"/>
      <c r="AP33" s="368"/>
      <c r="AQ33" s="368"/>
      <c r="AR33" s="368"/>
      <c r="AS33" s="368"/>
      <c r="AT33" s="368"/>
    </row>
    <row r="34" spans="1:54" s="354" customFormat="1" ht="25.5" customHeight="1" x14ac:dyDescent="0.25">
      <c r="A34" s="358">
        <v>2212</v>
      </c>
      <c r="B34" s="359">
        <v>6121</v>
      </c>
      <c r="C34" s="449">
        <v>9307</v>
      </c>
      <c r="D34" s="169" t="s">
        <v>239</v>
      </c>
      <c r="E34" s="450" t="s">
        <v>84</v>
      </c>
      <c r="F34" s="205" t="s">
        <v>84</v>
      </c>
      <c r="G34" s="451">
        <v>2013</v>
      </c>
      <c r="H34" s="451">
        <v>2013</v>
      </c>
      <c r="I34" s="142">
        <f t="shared" si="0"/>
        <v>8000</v>
      </c>
      <c r="J34" s="455">
        <v>0</v>
      </c>
      <c r="K34" s="456">
        <v>0</v>
      </c>
      <c r="L34" s="461">
        <v>8000</v>
      </c>
      <c r="M34" s="481">
        <v>0</v>
      </c>
      <c r="N34" s="482">
        <v>4000</v>
      </c>
      <c r="O34" s="482">
        <v>0</v>
      </c>
      <c r="P34" s="231">
        <v>0</v>
      </c>
      <c r="Q34" s="396">
        <v>4000</v>
      </c>
      <c r="R34" s="492">
        <v>0</v>
      </c>
      <c r="S34" s="493">
        <v>0</v>
      </c>
      <c r="T34" s="231">
        <v>0</v>
      </c>
      <c r="U34" s="396">
        <v>0</v>
      </c>
      <c r="V34" s="492">
        <v>0</v>
      </c>
      <c r="W34" s="493">
        <v>0</v>
      </c>
      <c r="X34" s="231">
        <v>0</v>
      </c>
      <c r="Y34" s="396">
        <v>0</v>
      </c>
      <c r="Z34" s="492">
        <v>0</v>
      </c>
      <c r="AA34" s="493">
        <v>0</v>
      </c>
      <c r="AB34" s="231">
        <v>0</v>
      </c>
      <c r="AC34" s="396">
        <v>0</v>
      </c>
      <c r="AD34" s="230">
        <v>0</v>
      </c>
      <c r="AE34" s="374"/>
      <c r="AF34" s="374"/>
      <c r="AG34" s="374"/>
      <c r="AH34" s="374"/>
      <c r="AI34" s="374"/>
      <c r="AJ34" s="374"/>
      <c r="AK34" s="368"/>
      <c r="AL34" s="368"/>
      <c r="AM34" s="368"/>
      <c r="AN34" s="368"/>
      <c r="AO34" s="368"/>
      <c r="AP34" s="368"/>
      <c r="AQ34" s="368"/>
      <c r="AR34" s="368"/>
      <c r="AS34" s="368"/>
      <c r="AT34" s="368"/>
    </row>
    <row r="35" spans="1:54" s="354" customFormat="1" ht="25.5" customHeight="1" thickBot="1" x14ac:dyDescent="0.3">
      <c r="A35" s="358">
        <v>3113</v>
      </c>
      <c r="B35" s="359">
        <v>6121</v>
      </c>
      <c r="C35" s="449">
        <v>9059</v>
      </c>
      <c r="D35" s="169" t="s">
        <v>240</v>
      </c>
      <c r="E35" s="450" t="s">
        <v>84</v>
      </c>
      <c r="F35" s="205" t="s">
        <v>84</v>
      </c>
      <c r="G35" s="451">
        <v>2013</v>
      </c>
      <c r="H35" s="451">
        <v>2014</v>
      </c>
      <c r="I35" s="142">
        <f t="shared" si="0"/>
        <v>31000</v>
      </c>
      <c r="J35" s="455">
        <v>0</v>
      </c>
      <c r="K35" s="456">
        <v>0</v>
      </c>
      <c r="L35" s="483">
        <v>8000</v>
      </c>
      <c r="M35" s="481">
        <v>0</v>
      </c>
      <c r="N35" s="484">
        <v>4000</v>
      </c>
      <c r="O35" s="482">
        <v>0</v>
      </c>
      <c r="P35" s="459">
        <v>4000</v>
      </c>
      <c r="Q35" s="458">
        <v>0</v>
      </c>
      <c r="R35" s="494">
        <v>4000</v>
      </c>
      <c r="S35" s="493">
        <v>0</v>
      </c>
      <c r="T35" s="459">
        <v>6000</v>
      </c>
      <c r="U35" s="458">
        <v>13000</v>
      </c>
      <c r="V35" s="494">
        <v>0</v>
      </c>
      <c r="W35" s="499">
        <v>0</v>
      </c>
      <c r="X35" s="459">
        <v>0</v>
      </c>
      <c r="Y35" s="458">
        <v>0</v>
      </c>
      <c r="Z35" s="492">
        <v>0</v>
      </c>
      <c r="AA35" s="493">
        <v>0</v>
      </c>
      <c r="AB35" s="231">
        <v>0</v>
      </c>
      <c r="AC35" s="396">
        <v>0</v>
      </c>
      <c r="AD35" s="230">
        <v>0</v>
      </c>
      <c r="AE35" s="374"/>
      <c r="AF35" s="374"/>
      <c r="AG35" s="374"/>
      <c r="AH35" s="374"/>
      <c r="AI35" s="374"/>
      <c r="AJ35" s="374"/>
      <c r="AK35" s="368"/>
      <c r="AL35" s="368"/>
      <c r="AM35" s="368"/>
      <c r="AN35" s="368"/>
      <c r="AO35" s="368"/>
      <c r="AP35" s="368"/>
      <c r="AQ35" s="368"/>
      <c r="AR35" s="368"/>
      <c r="AS35" s="368"/>
      <c r="AT35" s="368"/>
    </row>
    <row r="36" spans="1:54" s="122" customFormat="1" ht="23.1" customHeight="1" thickBot="1" x14ac:dyDescent="0.3">
      <c r="A36" s="119"/>
      <c r="B36" s="120"/>
      <c r="C36" s="121"/>
      <c r="D36" s="815" t="s">
        <v>1</v>
      </c>
      <c r="E36" s="816"/>
      <c r="F36" s="816"/>
      <c r="G36" s="816"/>
      <c r="H36" s="817"/>
      <c r="I36" s="130">
        <f t="shared" ref="I36:AD36" si="1">SUM(I7:I35)</f>
        <v>715500</v>
      </c>
      <c r="J36" s="460">
        <f t="shared" si="1"/>
        <v>69000</v>
      </c>
      <c r="K36" s="125">
        <f t="shared" si="1"/>
        <v>13000</v>
      </c>
      <c r="L36" s="485">
        <f t="shared" si="1"/>
        <v>383100</v>
      </c>
      <c r="M36" s="486">
        <f t="shared" si="1"/>
        <v>0</v>
      </c>
      <c r="N36" s="487">
        <f t="shared" si="1"/>
        <v>145700</v>
      </c>
      <c r="O36" s="487">
        <f t="shared" si="1"/>
        <v>10000</v>
      </c>
      <c r="P36" s="126">
        <f t="shared" si="1"/>
        <v>103800</v>
      </c>
      <c r="Q36" s="125">
        <f t="shared" si="1"/>
        <v>123600</v>
      </c>
      <c r="R36" s="495">
        <f t="shared" si="1"/>
        <v>26300</v>
      </c>
      <c r="S36" s="496">
        <f t="shared" si="1"/>
        <v>0</v>
      </c>
      <c r="T36" s="129">
        <f t="shared" si="1"/>
        <v>37000</v>
      </c>
      <c r="U36" s="125">
        <f t="shared" si="1"/>
        <v>32000</v>
      </c>
      <c r="V36" s="495">
        <f t="shared" si="1"/>
        <v>19300</v>
      </c>
      <c r="W36" s="496">
        <f t="shared" si="1"/>
        <v>0</v>
      </c>
      <c r="X36" s="126">
        <f t="shared" si="1"/>
        <v>4000</v>
      </c>
      <c r="Y36" s="125">
        <f t="shared" si="1"/>
        <v>18300</v>
      </c>
      <c r="Z36" s="495">
        <f t="shared" si="1"/>
        <v>12800</v>
      </c>
      <c r="AA36" s="496">
        <f t="shared" si="1"/>
        <v>0</v>
      </c>
      <c r="AB36" s="126">
        <f t="shared" si="1"/>
        <v>4000</v>
      </c>
      <c r="AC36" s="125">
        <f t="shared" si="1"/>
        <v>9400</v>
      </c>
      <c r="AD36" s="130">
        <f t="shared" si="1"/>
        <v>87300</v>
      </c>
      <c r="AE36" s="283"/>
      <c r="AF36" s="283"/>
      <c r="AG36" s="283"/>
      <c r="AH36" s="283"/>
      <c r="AI36" s="283"/>
      <c r="AJ36" s="283"/>
      <c r="AK36" s="283"/>
      <c r="AL36" s="283"/>
      <c r="AM36" s="283"/>
      <c r="AN36" s="283"/>
      <c r="AO36" s="283"/>
      <c r="AP36" s="283"/>
      <c r="AQ36" s="283"/>
      <c r="AR36" s="283"/>
      <c r="AS36" s="283"/>
      <c r="AT36" s="283"/>
      <c r="AU36" s="283"/>
      <c r="AV36" s="283"/>
      <c r="AW36" s="283"/>
      <c r="AX36" s="283"/>
      <c r="AY36" s="283"/>
      <c r="AZ36" s="283"/>
      <c r="BA36" s="283"/>
      <c r="BB36" s="283"/>
    </row>
    <row r="37" spans="1:54" s="55" customFormat="1" ht="7.5" customHeight="1" thickBot="1" x14ac:dyDescent="0.3">
      <c r="A37" s="76"/>
      <c r="B37" s="76"/>
      <c r="C37" s="76"/>
      <c r="D37" s="82"/>
      <c r="E37" s="82"/>
      <c r="F37" s="82"/>
      <c r="G37" s="82"/>
      <c r="H37" s="82"/>
      <c r="I37" s="90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91"/>
      <c r="AA37" s="91"/>
      <c r="AB37" s="91"/>
      <c r="AC37" s="91"/>
      <c r="AD37" s="91"/>
    </row>
    <row r="38" spans="1:54" s="3" customFormat="1" ht="15.95" customHeight="1" x14ac:dyDescent="0.25">
      <c r="A38" s="76"/>
      <c r="B38" s="76"/>
      <c r="C38" s="76"/>
      <c r="D38" s="24" t="s">
        <v>26</v>
      </c>
      <c r="E38" s="84"/>
      <c r="F38" s="84"/>
      <c r="G38" s="84"/>
      <c r="H38" s="84"/>
      <c r="I38" s="9" t="s">
        <v>17</v>
      </c>
      <c r="J38" s="89" t="s">
        <v>53</v>
      </c>
      <c r="K38" s="16" t="s">
        <v>27</v>
      </c>
      <c r="L38" s="16"/>
      <c r="M38" s="16" t="s">
        <v>58</v>
      </c>
      <c r="N38" s="89"/>
      <c r="O38" s="89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755"/>
      <c r="AA38" s="708"/>
      <c r="AB38" s="708"/>
      <c r="AC38" s="756"/>
      <c r="AD38" s="417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</row>
    <row r="39" spans="1:54" s="3" customFormat="1" ht="15.95" customHeight="1" x14ac:dyDescent="0.25">
      <c r="A39" s="757"/>
      <c r="B39" s="757"/>
      <c r="C39" s="757"/>
      <c r="D39" s="12"/>
      <c r="E39" s="85"/>
      <c r="F39" s="85"/>
      <c r="G39" s="85"/>
      <c r="H39" s="85"/>
      <c r="I39" s="11" t="s">
        <v>18</v>
      </c>
      <c r="J39" s="19" t="s">
        <v>53</v>
      </c>
      <c r="K39" s="17" t="s">
        <v>28</v>
      </c>
      <c r="L39" s="17"/>
      <c r="M39" s="17" t="s">
        <v>57</v>
      </c>
      <c r="N39" s="19"/>
      <c r="O39" s="19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758"/>
      <c r="AA39" s="756"/>
      <c r="AB39" s="756"/>
      <c r="AC39" s="756"/>
      <c r="AD39" s="417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</row>
    <row r="40" spans="1:54" s="2" customFormat="1" ht="15.95" customHeight="1" x14ac:dyDescent="0.25">
      <c r="A40" s="73"/>
      <c r="B40" s="74"/>
      <c r="C40" s="75"/>
      <c r="D40" s="86"/>
      <c r="E40" s="63"/>
      <c r="F40" s="63"/>
      <c r="G40" s="63"/>
      <c r="H40" s="63"/>
      <c r="I40" s="11" t="s">
        <v>19</v>
      </c>
      <c r="J40" s="19" t="s">
        <v>53</v>
      </c>
      <c r="K40" s="20" t="s">
        <v>658</v>
      </c>
      <c r="L40" s="17"/>
      <c r="M40" s="19"/>
      <c r="N40" s="19"/>
      <c r="O40" s="19"/>
      <c r="P40" s="20"/>
      <c r="Q40" s="85"/>
      <c r="R40" s="85"/>
      <c r="S40" s="85"/>
      <c r="T40" s="85"/>
      <c r="U40" s="85"/>
      <c r="V40" s="85"/>
      <c r="W40" s="85"/>
      <c r="X40" s="85"/>
      <c r="Y40" s="85"/>
      <c r="Z40" s="87"/>
      <c r="AA40" s="8"/>
      <c r="AB40" s="8"/>
      <c r="AD40" s="417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</row>
    <row r="41" spans="1:54" s="2" customFormat="1" ht="15.95" customHeight="1" thickBot="1" x14ac:dyDescent="0.3">
      <c r="A41" s="3"/>
      <c r="B41" s="74"/>
      <c r="C41" s="75"/>
      <c r="D41" s="88"/>
      <c r="E41" s="56"/>
      <c r="F41" s="56"/>
      <c r="G41" s="56"/>
      <c r="H41" s="56"/>
      <c r="I41" s="10" t="s">
        <v>20</v>
      </c>
      <c r="J41" s="21" t="s">
        <v>53</v>
      </c>
      <c r="K41" s="22" t="s">
        <v>659</v>
      </c>
      <c r="L41" s="23"/>
      <c r="M41" s="21"/>
      <c r="N41" s="21"/>
      <c r="O41" s="21"/>
      <c r="P41" s="22"/>
      <c r="Q41" s="45"/>
      <c r="R41" s="45"/>
      <c r="S41" s="45"/>
      <c r="T41" s="45"/>
      <c r="U41" s="45"/>
      <c r="V41" s="45"/>
      <c r="W41" s="45"/>
      <c r="X41" s="45"/>
      <c r="Y41" s="45"/>
      <c r="Z41" s="13"/>
      <c r="AD41" s="417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</row>
  </sheetData>
  <mergeCells count="26">
    <mergeCell ref="D36:H36"/>
    <mergeCell ref="V5:Y5"/>
    <mergeCell ref="Z5:AC5"/>
    <mergeCell ref="R4:AC4"/>
    <mergeCell ref="L5:L6"/>
    <mergeCell ref="R5:U5"/>
    <mergeCell ref="E4:E6"/>
    <mergeCell ref="F4:F6"/>
    <mergeCell ref="G4:H4"/>
    <mergeCell ref="G5:G6"/>
    <mergeCell ref="AD4:AD6"/>
    <mergeCell ref="I4:I6"/>
    <mergeCell ref="D4:D6"/>
    <mergeCell ref="J5:J6"/>
    <mergeCell ref="O5:O6"/>
    <mergeCell ref="H5:H6"/>
    <mergeCell ref="M4:Q4"/>
    <mergeCell ref="M5:M6"/>
    <mergeCell ref="N5:N6"/>
    <mergeCell ref="P5:P6"/>
    <mergeCell ref="Q5:Q6"/>
    <mergeCell ref="A3:C4"/>
    <mergeCell ref="A5:A6"/>
    <mergeCell ref="B5:B6"/>
    <mergeCell ref="C5:C6"/>
    <mergeCell ref="K5:K6"/>
  </mergeCells>
  <phoneticPr fontId="0" type="noConversion"/>
  <pageMargins left="7.874015748031496E-2" right="7.874015748031496E-2" top="0.98425196850393704" bottom="0.19685039370078741" header="0.78740157480314965" footer="0.19685039370078741"/>
  <pageSetup paperSize="9" scale="48" orientation="landscape" r:id="rId1"/>
  <headerFooter alignWithMargins="0">
    <oddHeader>&amp;C&amp;"Arial,Tučné"&amp;24Požadavky na kapitálový rozpočet statutárního města Ostravy pro rok  2013 a kapitálový 
výhled na &amp;28léta  2014 - 2016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82"/>
  <sheetViews>
    <sheetView topLeftCell="A67" zoomScale="75" zoomScaleNormal="75" workbookViewId="0">
      <selection activeCell="A78" sqref="A78:XFD81"/>
    </sheetView>
  </sheetViews>
  <sheetFormatPr defaultRowHeight="12.75" x14ac:dyDescent="0.2"/>
  <cols>
    <col min="1" max="3" width="6.7109375" customWidth="1"/>
    <col min="4" max="4" width="46.7109375" customWidth="1"/>
    <col min="5" max="6" width="4.28515625" customWidth="1"/>
    <col min="7" max="8" width="4.85546875" customWidth="1"/>
    <col min="9" max="9" width="13.5703125" customWidth="1"/>
    <col min="10" max="30" width="10.7109375" customWidth="1"/>
  </cols>
  <sheetData>
    <row r="1" spans="1:38" ht="15.75" customHeight="1" x14ac:dyDescent="0.25">
      <c r="AD1" s="115" t="s">
        <v>89</v>
      </c>
    </row>
    <row r="2" spans="1:38" ht="24.75" customHeight="1" x14ac:dyDescent="0.25">
      <c r="A2" s="5"/>
      <c r="D2" s="113" t="s">
        <v>59</v>
      </c>
      <c r="E2" s="114" t="s">
        <v>64</v>
      </c>
      <c r="F2" s="115"/>
      <c r="G2" s="115"/>
      <c r="H2" s="115"/>
      <c r="I2" s="115"/>
      <c r="J2" s="115"/>
      <c r="K2" s="115"/>
      <c r="L2" s="115"/>
      <c r="M2" s="14"/>
      <c r="N2" s="14"/>
      <c r="O2" s="14"/>
      <c r="P2" s="14"/>
      <c r="Q2" s="1"/>
      <c r="AD2" s="4" t="s">
        <v>30</v>
      </c>
    </row>
    <row r="3" spans="1:38" ht="15" customHeight="1" thickBot="1" x14ac:dyDescent="0.25">
      <c r="A3" s="787" t="s">
        <v>52</v>
      </c>
      <c r="B3" s="788"/>
      <c r="C3" s="789"/>
      <c r="I3" s="6" t="s">
        <v>2</v>
      </c>
      <c r="J3" s="6" t="s">
        <v>3</v>
      </c>
      <c r="K3" s="6" t="s">
        <v>4</v>
      </c>
      <c r="L3" s="6" t="s">
        <v>5</v>
      </c>
      <c r="M3" s="6" t="s">
        <v>6</v>
      </c>
      <c r="N3" s="6" t="s">
        <v>7</v>
      </c>
      <c r="O3" s="6" t="s">
        <v>8</v>
      </c>
      <c r="P3" s="7" t="s">
        <v>9</v>
      </c>
      <c r="Q3" s="7" t="s">
        <v>10</v>
      </c>
      <c r="R3" s="7" t="s">
        <v>11</v>
      </c>
      <c r="S3" s="7" t="s">
        <v>12</v>
      </c>
      <c r="T3" s="7" t="s">
        <v>13</v>
      </c>
      <c r="U3" s="7" t="s">
        <v>16</v>
      </c>
      <c r="V3" s="7" t="s">
        <v>21</v>
      </c>
      <c r="W3" s="7" t="s">
        <v>29</v>
      </c>
      <c r="X3" s="7" t="s">
        <v>35</v>
      </c>
      <c r="Y3" s="7" t="s">
        <v>36</v>
      </c>
      <c r="Z3" s="7" t="s">
        <v>37</v>
      </c>
      <c r="AA3" s="7" t="s">
        <v>38</v>
      </c>
      <c r="AB3" s="6" t="s">
        <v>39</v>
      </c>
      <c r="AC3" s="6" t="s">
        <v>43</v>
      </c>
      <c r="AD3" s="6" t="s">
        <v>54</v>
      </c>
    </row>
    <row r="4" spans="1:38" ht="15.75" customHeight="1" thickBot="1" x14ac:dyDescent="0.25">
      <c r="A4" s="790"/>
      <c r="B4" s="791"/>
      <c r="C4" s="792"/>
      <c r="D4" s="806" t="s">
        <v>0</v>
      </c>
      <c r="E4" s="821" t="s">
        <v>44</v>
      </c>
      <c r="F4" s="823" t="s">
        <v>45</v>
      </c>
      <c r="G4" s="825" t="s">
        <v>46</v>
      </c>
      <c r="H4" s="826"/>
      <c r="I4" s="803" t="s">
        <v>32</v>
      </c>
      <c r="J4" s="51" t="s">
        <v>42</v>
      </c>
      <c r="K4" s="51" t="s">
        <v>15</v>
      </c>
      <c r="L4" s="477" t="s">
        <v>14</v>
      </c>
      <c r="M4" s="811" t="s">
        <v>180</v>
      </c>
      <c r="N4" s="812"/>
      <c r="O4" s="812"/>
      <c r="P4" s="812"/>
      <c r="Q4" s="813"/>
      <c r="R4" s="774" t="s">
        <v>190</v>
      </c>
      <c r="S4" s="775"/>
      <c r="T4" s="775"/>
      <c r="U4" s="775"/>
      <c r="V4" s="775"/>
      <c r="W4" s="775"/>
      <c r="X4" s="775"/>
      <c r="Y4" s="775"/>
      <c r="Z4" s="775"/>
      <c r="AA4" s="775"/>
      <c r="AB4" s="775"/>
      <c r="AC4" s="775"/>
      <c r="AD4" s="764" t="s">
        <v>191</v>
      </c>
    </row>
    <row r="5" spans="1:38" ht="15.75" customHeight="1" x14ac:dyDescent="0.2">
      <c r="A5" s="793" t="s">
        <v>49</v>
      </c>
      <c r="B5" s="795" t="s">
        <v>50</v>
      </c>
      <c r="C5" s="797" t="s">
        <v>51</v>
      </c>
      <c r="D5" s="807"/>
      <c r="E5" s="822"/>
      <c r="F5" s="824"/>
      <c r="G5" s="827" t="s">
        <v>47</v>
      </c>
      <c r="H5" s="809" t="s">
        <v>48</v>
      </c>
      <c r="I5" s="804"/>
      <c r="J5" s="799" t="s">
        <v>184</v>
      </c>
      <c r="K5" s="799" t="s">
        <v>186</v>
      </c>
      <c r="L5" s="819" t="s">
        <v>188</v>
      </c>
      <c r="M5" s="830" t="s">
        <v>189</v>
      </c>
      <c r="N5" s="783" t="s">
        <v>55</v>
      </c>
      <c r="O5" s="783" t="s">
        <v>56</v>
      </c>
      <c r="P5" s="779" t="s">
        <v>24</v>
      </c>
      <c r="Q5" s="781" t="s">
        <v>25</v>
      </c>
      <c r="R5" s="771" t="s">
        <v>40</v>
      </c>
      <c r="S5" s="772"/>
      <c r="T5" s="772"/>
      <c r="U5" s="776"/>
      <c r="V5" s="771" t="s">
        <v>162</v>
      </c>
      <c r="W5" s="772"/>
      <c r="X5" s="772"/>
      <c r="Y5" s="773"/>
      <c r="Z5" s="772" t="s">
        <v>181</v>
      </c>
      <c r="AA5" s="772"/>
      <c r="AB5" s="772"/>
      <c r="AC5" s="818"/>
      <c r="AD5" s="801"/>
    </row>
    <row r="6" spans="1:38" ht="39" customHeight="1" thickBot="1" x14ac:dyDescent="0.25">
      <c r="A6" s="794"/>
      <c r="B6" s="796"/>
      <c r="C6" s="798"/>
      <c r="D6" s="808"/>
      <c r="E6" s="831"/>
      <c r="F6" s="832"/>
      <c r="G6" s="833"/>
      <c r="H6" s="829"/>
      <c r="I6" s="805"/>
      <c r="J6" s="800"/>
      <c r="K6" s="800"/>
      <c r="L6" s="820"/>
      <c r="M6" s="770"/>
      <c r="N6" s="814"/>
      <c r="O6" s="784"/>
      <c r="P6" s="780"/>
      <c r="Q6" s="782"/>
      <c r="R6" s="488" t="s">
        <v>22</v>
      </c>
      <c r="S6" s="489" t="s">
        <v>31</v>
      </c>
      <c r="T6" s="50" t="s">
        <v>33</v>
      </c>
      <c r="U6" s="15" t="s">
        <v>34</v>
      </c>
      <c r="V6" s="497" t="s">
        <v>22</v>
      </c>
      <c r="W6" s="498" t="s">
        <v>31</v>
      </c>
      <c r="X6" s="50" t="s">
        <v>33</v>
      </c>
      <c r="Y6" s="15" t="s">
        <v>34</v>
      </c>
      <c r="Z6" s="497" t="s">
        <v>22</v>
      </c>
      <c r="AA6" s="498" t="s">
        <v>31</v>
      </c>
      <c r="AB6" s="50" t="s">
        <v>33</v>
      </c>
      <c r="AC6" s="15" t="s">
        <v>34</v>
      </c>
      <c r="AD6" s="802"/>
    </row>
    <row r="7" spans="1:38" s="68" customFormat="1" ht="30" customHeight="1" x14ac:dyDescent="0.25">
      <c r="A7" s="155">
        <v>3612</v>
      </c>
      <c r="B7" s="156">
        <v>6121</v>
      </c>
      <c r="C7" s="600"/>
      <c r="D7" s="157" t="s">
        <v>332</v>
      </c>
      <c r="E7" s="159" t="s">
        <v>85</v>
      </c>
      <c r="F7" s="158" t="s">
        <v>85</v>
      </c>
      <c r="G7" s="161" t="s">
        <v>86</v>
      </c>
      <c r="H7" s="161" t="s">
        <v>86</v>
      </c>
      <c r="I7" s="217">
        <v>15000</v>
      </c>
      <c r="J7" s="144">
        <v>0</v>
      </c>
      <c r="K7" s="207">
        <v>0</v>
      </c>
      <c r="L7" s="532">
        <v>15000</v>
      </c>
      <c r="M7" s="525">
        <v>0</v>
      </c>
      <c r="N7" s="520">
        <v>15000</v>
      </c>
      <c r="O7" s="520">
        <v>0</v>
      </c>
      <c r="P7" s="144">
        <v>0</v>
      </c>
      <c r="Q7" s="145">
        <v>0</v>
      </c>
      <c r="R7" s="638">
        <v>0</v>
      </c>
      <c r="S7" s="506">
        <v>0</v>
      </c>
      <c r="T7" s="137">
        <v>0</v>
      </c>
      <c r="U7" s="138">
        <v>0</v>
      </c>
      <c r="V7" s="503">
        <v>0</v>
      </c>
      <c r="W7" s="504">
        <v>0</v>
      </c>
      <c r="X7" s="208">
        <v>0</v>
      </c>
      <c r="Y7" s="134">
        <v>0</v>
      </c>
      <c r="Z7" s="503">
        <v>0</v>
      </c>
      <c r="AA7" s="504">
        <v>0</v>
      </c>
      <c r="AB7" s="208">
        <v>0</v>
      </c>
      <c r="AC7" s="134">
        <v>0</v>
      </c>
      <c r="AD7" s="131">
        <v>0</v>
      </c>
      <c r="AE7" s="373"/>
      <c r="AF7" s="373"/>
      <c r="AG7" s="373"/>
      <c r="AH7" s="373"/>
      <c r="AI7" s="373"/>
      <c r="AJ7" s="373"/>
      <c r="AK7" s="286"/>
      <c r="AL7" s="286"/>
    </row>
    <row r="8" spans="1:38" s="68" customFormat="1" ht="30" customHeight="1" x14ac:dyDescent="0.25">
      <c r="A8" s="155">
        <v>3612</v>
      </c>
      <c r="B8" s="156">
        <v>6121</v>
      </c>
      <c r="C8" s="600"/>
      <c r="D8" s="157" t="s">
        <v>333</v>
      </c>
      <c r="E8" s="159" t="s">
        <v>85</v>
      </c>
      <c r="F8" s="161" t="s">
        <v>85</v>
      </c>
      <c r="G8" s="161" t="s">
        <v>86</v>
      </c>
      <c r="H8" s="161" t="s">
        <v>86</v>
      </c>
      <c r="I8" s="217">
        <v>5050</v>
      </c>
      <c r="J8" s="144">
        <v>0</v>
      </c>
      <c r="K8" s="207">
        <v>0</v>
      </c>
      <c r="L8" s="524">
        <v>5050</v>
      </c>
      <c r="M8" s="525">
        <v>0</v>
      </c>
      <c r="N8" s="523">
        <v>5050</v>
      </c>
      <c r="O8" s="523">
        <v>0</v>
      </c>
      <c r="P8" s="144">
        <v>0</v>
      </c>
      <c r="Q8" s="145">
        <v>0</v>
      </c>
      <c r="R8" s="638">
        <v>0</v>
      </c>
      <c r="S8" s="506">
        <v>0</v>
      </c>
      <c r="T8" s="137">
        <v>0</v>
      </c>
      <c r="U8" s="138">
        <v>0</v>
      </c>
      <c r="V8" s="505">
        <v>0</v>
      </c>
      <c r="W8" s="506">
        <v>0</v>
      </c>
      <c r="X8" s="137">
        <v>0</v>
      </c>
      <c r="Y8" s="139">
        <v>0</v>
      </c>
      <c r="Z8" s="505">
        <v>0</v>
      </c>
      <c r="AA8" s="506">
        <v>0</v>
      </c>
      <c r="AB8" s="137">
        <v>0</v>
      </c>
      <c r="AC8" s="139">
        <v>0</v>
      </c>
      <c r="AD8" s="142">
        <v>0</v>
      </c>
      <c r="AE8" s="373"/>
      <c r="AF8" s="373"/>
      <c r="AG8" s="373"/>
      <c r="AH8" s="373"/>
      <c r="AI8" s="373"/>
      <c r="AJ8" s="373"/>
      <c r="AK8" s="286"/>
      <c r="AL8" s="286"/>
    </row>
    <row r="9" spans="1:38" s="68" customFormat="1" ht="27" customHeight="1" x14ac:dyDescent="0.25">
      <c r="A9" s="155">
        <v>3612</v>
      </c>
      <c r="B9" s="156">
        <v>6121</v>
      </c>
      <c r="C9" s="600"/>
      <c r="D9" s="157" t="s">
        <v>334</v>
      </c>
      <c r="E9" s="159" t="s">
        <v>85</v>
      </c>
      <c r="F9" s="161" t="s">
        <v>85</v>
      </c>
      <c r="G9" s="161" t="s">
        <v>86</v>
      </c>
      <c r="H9" s="161" t="s">
        <v>86</v>
      </c>
      <c r="I9" s="217">
        <v>3400</v>
      </c>
      <c r="J9" s="144">
        <v>0</v>
      </c>
      <c r="K9" s="207">
        <v>0</v>
      </c>
      <c r="L9" s="524">
        <v>3400</v>
      </c>
      <c r="M9" s="525">
        <v>0</v>
      </c>
      <c r="N9" s="523">
        <v>3400</v>
      </c>
      <c r="O9" s="523">
        <v>0</v>
      </c>
      <c r="P9" s="144">
        <v>0</v>
      </c>
      <c r="Q9" s="145">
        <v>0</v>
      </c>
      <c r="R9" s="638">
        <v>0</v>
      </c>
      <c r="S9" s="506">
        <v>0</v>
      </c>
      <c r="T9" s="137">
        <v>0</v>
      </c>
      <c r="U9" s="138">
        <v>0</v>
      </c>
      <c r="V9" s="505">
        <v>0</v>
      </c>
      <c r="W9" s="506">
        <v>0</v>
      </c>
      <c r="X9" s="137">
        <v>0</v>
      </c>
      <c r="Y9" s="139">
        <v>0</v>
      </c>
      <c r="Z9" s="505">
        <v>0</v>
      </c>
      <c r="AA9" s="506">
        <v>0</v>
      </c>
      <c r="AB9" s="137">
        <v>0</v>
      </c>
      <c r="AC9" s="139">
        <v>0</v>
      </c>
      <c r="AD9" s="142">
        <v>0</v>
      </c>
      <c r="AE9" s="373"/>
      <c r="AF9" s="373"/>
      <c r="AG9" s="373"/>
      <c r="AH9" s="373"/>
      <c r="AI9" s="373"/>
      <c r="AJ9" s="373"/>
      <c r="AK9" s="286"/>
      <c r="AL9" s="286"/>
    </row>
    <row r="10" spans="1:38" s="68" customFormat="1" ht="30" customHeight="1" x14ac:dyDescent="0.25">
      <c r="A10" s="155">
        <v>3612</v>
      </c>
      <c r="B10" s="156">
        <v>6121</v>
      </c>
      <c r="C10" s="600"/>
      <c r="D10" s="154" t="s">
        <v>335</v>
      </c>
      <c r="E10" s="159" t="s">
        <v>85</v>
      </c>
      <c r="F10" s="161" t="s">
        <v>85</v>
      </c>
      <c r="G10" s="161" t="s">
        <v>86</v>
      </c>
      <c r="H10" s="161" t="s">
        <v>86</v>
      </c>
      <c r="I10" s="217">
        <v>5700</v>
      </c>
      <c r="J10" s="144">
        <v>0</v>
      </c>
      <c r="K10" s="207">
        <v>0</v>
      </c>
      <c r="L10" s="524">
        <v>5700</v>
      </c>
      <c r="M10" s="525">
        <v>0</v>
      </c>
      <c r="N10" s="523">
        <v>5700</v>
      </c>
      <c r="O10" s="523">
        <v>0</v>
      </c>
      <c r="P10" s="144">
        <v>0</v>
      </c>
      <c r="Q10" s="145">
        <v>0</v>
      </c>
      <c r="R10" s="638">
        <v>0</v>
      </c>
      <c r="S10" s="506">
        <v>0</v>
      </c>
      <c r="T10" s="137">
        <v>0</v>
      </c>
      <c r="U10" s="138">
        <v>0</v>
      </c>
      <c r="V10" s="505">
        <v>0</v>
      </c>
      <c r="W10" s="506">
        <v>0</v>
      </c>
      <c r="X10" s="137">
        <v>0</v>
      </c>
      <c r="Y10" s="139">
        <v>0</v>
      </c>
      <c r="Z10" s="505">
        <v>0</v>
      </c>
      <c r="AA10" s="506">
        <v>0</v>
      </c>
      <c r="AB10" s="137">
        <v>0</v>
      </c>
      <c r="AC10" s="139">
        <v>0</v>
      </c>
      <c r="AD10" s="142">
        <v>0</v>
      </c>
      <c r="AE10" s="373"/>
      <c r="AF10" s="373"/>
      <c r="AG10" s="373"/>
      <c r="AH10" s="373"/>
      <c r="AI10" s="373"/>
      <c r="AJ10" s="373"/>
      <c r="AK10" s="286"/>
      <c r="AL10" s="286"/>
    </row>
    <row r="11" spans="1:38" s="68" customFormat="1" ht="30" customHeight="1" x14ac:dyDescent="0.25">
      <c r="A11" s="155">
        <v>3612</v>
      </c>
      <c r="B11" s="156">
        <v>6121</v>
      </c>
      <c r="C11" s="600"/>
      <c r="D11" s="154" t="s">
        <v>336</v>
      </c>
      <c r="E11" s="159" t="s">
        <v>85</v>
      </c>
      <c r="F11" s="161" t="s">
        <v>85</v>
      </c>
      <c r="G11" s="161" t="s">
        <v>86</v>
      </c>
      <c r="H11" s="161" t="s">
        <v>86</v>
      </c>
      <c r="I11" s="217">
        <v>4800</v>
      </c>
      <c r="J11" s="144">
        <v>0</v>
      </c>
      <c r="K11" s="207">
        <v>0</v>
      </c>
      <c r="L11" s="524">
        <v>4800</v>
      </c>
      <c r="M11" s="525">
        <v>0</v>
      </c>
      <c r="N11" s="523">
        <v>4800</v>
      </c>
      <c r="O11" s="523">
        <v>0</v>
      </c>
      <c r="P11" s="144">
        <v>0</v>
      </c>
      <c r="Q11" s="145">
        <v>0</v>
      </c>
      <c r="R11" s="638">
        <v>0</v>
      </c>
      <c r="S11" s="506">
        <v>0</v>
      </c>
      <c r="T11" s="137">
        <v>0</v>
      </c>
      <c r="U11" s="138">
        <v>0</v>
      </c>
      <c r="V11" s="505">
        <v>0</v>
      </c>
      <c r="W11" s="506">
        <v>0</v>
      </c>
      <c r="X11" s="137">
        <v>0</v>
      </c>
      <c r="Y11" s="139">
        <v>0</v>
      </c>
      <c r="Z11" s="505">
        <v>0</v>
      </c>
      <c r="AA11" s="506">
        <v>0</v>
      </c>
      <c r="AB11" s="137">
        <v>0</v>
      </c>
      <c r="AC11" s="139">
        <v>0</v>
      </c>
      <c r="AD11" s="142">
        <v>0</v>
      </c>
      <c r="AE11" s="373"/>
      <c r="AF11" s="373"/>
      <c r="AG11" s="373"/>
      <c r="AH11" s="373"/>
      <c r="AI11" s="373"/>
      <c r="AJ11" s="373"/>
      <c r="AK11" s="286"/>
      <c r="AL11" s="286"/>
    </row>
    <row r="12" spans="1:38" s="68" customFormat="1" ht="30" customHeight="1" x14ac:dyDescent="0.25">
      <c r="A12" s="155">
        <v>3612</v>
      </c>
      <c r="B12" s="156">
        <v>6121</v>
      </c>
      <c r="C12" s="600"/>
      <c r="D12" s="154" t="s">
        <v>337</v>
      </c>
      <c r="E12" s="167" t="s">
        <v>85</v>
      </c>
      <c r="F12" s="173" t="s">
        <v>85</v>
      </c>
      <c r="G12" s="161" t="s">
        <v>86</v>
      </c>
      <c r="H12" s="161" t="s">
        <v>86</v>
      </c>
      <c r="I12" s="217">
        <v>4800</v>
      </c>
      <c r="J12" s="144">
        <v>0</v>
      </c>
      <c r="K12" s="207">
        <v>0</v>
      </c>
      <c r="L12" s="524">
        <v>4800</v>
      </c>
      <c r="M12" s="525">
        <v>0</v>
      </c>
      <c r="N12" s="523">
        <v>4800</v>
      </c>
      <c r="O12" s="523">
        <v>0</v>
      </c>
      <c r="P12" s="148">
        <v>0</v>
      </c>
      <c r="Q12" s="145">
        <v>0</v>
      </c>
      <c r="R12" s="638">
        <v>0</v>
      </c>
      <c r="S12" s="506">
        <v>0</v>
      </c>
      <c r="T12" s="137">
        <v>0</v>
      </c>
      <c r="U12" s="138">
        <v>0</v>
      </c>
      <c r="V12" s="505">
        <v>0</v>
      </c>
      <c r="W12" s="506">
        <v>0</v>
      </c>
      <c r="X12" s="137">
        <v>0</v>
      </c>
      <c r="Y12" s="139">
        <v>0</v>
      </c>
      <c r="Z12" s="505">
        <v>0</v>
      </c>
      <c r="AA12" s="506">
        <v>0</v>
      </c>
      <c r="AB12" s="137">
        <v>0</v>
      </c>
      <c r="AC12" s="139">
        <v>0</v>
      </c>
      <c r="AD12" s="142">
        <v>0</v>
      </c>
      <c r="AE12" s="373"/>
      <c r="AF12" s="373"/>
      <c r="AG12" s="373"/>
      <c r="AH12" s="373"/>
      <c r="AI12" s="373"/>
      <c r="AJ12" s="373"/>
      <c r="AK12" s="286"/>
      <c r="AL12" s="286"/>
    </row>
    <row r="13" spans="1:38" s="68" customFormat="1" ht="30" customHeight="1" x14ac:dyDescent="0.25">
      <c r="A13" s="155">
        <v>3612</v>
      </c>
      <c r="B13" s="156">
        <v>6121</v>
      </c>
      <c r="C13" s="600"/>
      <c r="D13" s="157" t="s">
        <v>338</v>
      </c>
      <c r="E13" s="159" t="s">
        <v>85</v>
      </c>
      <c r="F13" s="161" t="s">
        <v>85</v>
      </c>
      <c r="G13" s="161" t="s">
        <v>87</v>
      </c>
      <c r="H13" s="161" t="s">
        <v>87</v>
      </c>
      <c r="I13" s="217">
        <v>22500</v>
      </c>
      <c r="J13" s="144">
        <v>0</v>
      </c>
      <c r="K13" s="207">
        <v>0</v>
      </c>
      <c r="L13" s="524">
        <v>0</v>
      </c>
      <c r="M13" s="525">
        <v>0</v>
      </c>
      <c r="N13" s="523">
        <v>0</v>
      </c>
      <c r="O13" s="523">
        <v>0</v>
      </c>
      <c r="P13" s="144">
        <v>0</v>
      </c>
      <c r="Q13" s="145">
        <v>0</v>
      </c>
      <c r="R13" s="638">
        <v>22500</v>
      </c>
      <c r="S13" s="506">
        <v>0</v>
      </c>
      <c r="T13" s="137">
        <v>0</v>
      </c>
      <c r="U13" s="138">
        <v>0</v>
      </c>
      <c r="V13" s="505">
        <v>0</v>
      </c>
      <c r="W13" s="506">
        <v>0</v>
      </c>
      <c r="X13" s="137">
        <v>0</v>
      </c>
      <c r="Y13" s="139">
        <v>0</v>
      </c>
      <c r="Z13" s="505">
        <v>0</v>
      </c>
      <c r="AA13" s="506">
        <v>0</v>
      </c>
      <c r="AB13" s="137">
        <v>0</v>
      </c>
      <c r="AC13" s="139">
        <v>0</v>
      </c>
      <c r="AD13" s="142">
        <v>0</v>
      </c>
      <c r="AE13" s="373"/>
      <c r="AF13" s="373"/>
      <c r="AG13" s="373"/>
      <c r="AH13" s="373"/>
      <c r="AI13" s="373"/>
      <c r="AJ13" s="373"/>
      <c r="AK13" s="286"/>
      <c r="AL13" s="286"/>
    </row>
    <row r="14" spans="1:38" s="68" customFormat="1" ht="30" customHeight="1" x14ac:dyDescent="0.25">
      <c r="A14" s="155">
        <v>3612</v>
      </c>
      <c r="B14" s="156">
        <v>6121</v>
      </c>
      <c r="C14" s="600"/>
      <c r="D14" s="154" t="s">
        <v>339</v>
      </c>
      <c r="E14" s="159" t="s">
        <v>85</v>
      </c>
      <c r="F14" s="161" t="s">
        <v>85</v>
      </c>
      <c r="G14" s="161" t="s">
        <v>87</v>
      </c>
      <c r="H14" s="161" t="s">
        <v>87</v>
      </c>
      <c r="I14" s="217">
        <v>7600</v>
      </c>
      <c r="J14" s="144">
        <v>0</v>
      </c>
      <c r="K14" s="207">
        <v>0</v>
      </c>
      <c r="L14" s="524">
        <v>0</v>
      </c>
      <c r="M14" s="525">
        <v>0</v>
      </c>
      <c r="N14" s="523">
        <v>0</v>
      </c>
      <c r="O14" s="522">
        <v>0</v>
      </c>
      <c r="P14" s="144">
        <v>0</v>
      </c>
      <c r="Q14" s="145">
        <v>0</v>
      </c>
      <c r="R14" s="638">
        <v>7600</v>
      </c>
      <c r="S14" s="506">
        <v>0</v>
      </c>
      <c r="T14" s="137">
        <v>0</v>
      </c>
      <c r="U14" s="138">
        <v>0</v>
      </c>
      <c r="V14" s="505">
        <v>0</v>
      </c>
      <c r="W14" s="506">
        <v>0</v>
      </c>
      <c r="X14" s="137">
        <v>0</v>
      </c>
      <c r="Y14" s="139">
        <v>0</v>
      </c>
      <c r="Z14" s="505">
        <v>0</v>
      </c>
      <c r="AA14" s="506">
        <v>0</v>
      </c>
      <c r="AB14" s="137">
        <v>0</v>
      </c>
      <c r="AC14" s="139">
        <v>0</v>
      </c>
      <c r="AD14" s="142">
        <v>0</v>
      </c>
      <c r="AE14" s="373"/>
      <c r="AF14" s="373"/>
      <c r="AG14" s="373"/>
      <c r="AH14" s="373"/>
      <c r="AI14" s="373"/>
      <c r="AJ14" s="373"/>
      <c r="AK14" s="286"/>
      <c r="AL14" s="286"/>
    </row>
    <row r="15" spans="1:38" s="68" customFormat="1" ht="30" customHeight="1" x14ac:dyDescent="0.25">
      <c r="A15" s="155">
        <v>3612</v>
      </c>
      <c r="B15" s="156">
        <v>6121</v>
      </c>
      <c r="C15" s="600"/>
      <c r="D15" s="154" t="s">
        <v>340</v>
      </c>
      <c r="E15" s="159" t="s">
        <v>85</v>
      </c>
      <c r="F15" s="161" t="s">
        <v>85</v>
      </c>
      <c r="G15" s="161" t="s">
        <v>87</v>
      </c>
      <c r="H15" s="161" t="s">
        <v>87</v>
      </c>
      <c r="I15" s="217">
        <v>4676</v>
      </c>
      <c r="J15" s="144">
        <v>0</v>
      </c>
      <c r="K15" s="207">
        <v>0</v>
      </c>
      <c r="L15" s="524">
        <v>0</v>
      </c>
      <c r="M15" s="525">
        <v>0</v>
      </c>
      <c r="N15" s="523">
        <v>0</v>
      </c>
      <c r="O15" s="522">
        <v>0</v>
      </c>
      <c r="P15" s="144">
        <v>0</v>
      </c>
      <c r="Q15" s="145">
        <v>0</v>
      </c>
      <c r="R15" s="638">
        <v>4676</v>
      </c>
      <c r="S15" s="506">
        <v>0</v>
      </c>
      <c r="T15" s="137">
        <v>0</v>
      </c>
      <c r="U15" s="138">
        <v>0</v>
      </c>
      <c r="V15" s="505">
        <v>0</v>
      </c>
      <c r="W15" s="506">
        <v>0</v>
      </c>
      <c r="X15" s="137">
        <v>0</v>
      </c>
      <c r="Y15" s="139">
        <v>0</v>
      </c>
      <c r="Z15" s="505">
        <v>0</v>
      </c>
      <c r="AA15" s="506">
        <v>0</v>
      </c>
      <c r="AB15" s="137">
        <v>0</v>
      </c>
      <c r="AC15" s="139">
        <v>0</v>
      </c>
      <c r="AD15" s="142">
        <v>0</v>
      </c>
      <c r="AE15" s="373"/>
      <c r="AF15" s="373"/>
      <c r="AG15" s="373"/>
      <c r="AH15" s="373"/>
      <c r="AI15" s="373"/>
      <c r="AJ15" s="373"/>
      <c r="AK15" s="286"/>
      <c r="AL15" s="286"/>
    </row>
    <row r="16" spans="1:38" s="68" customFormat="1" ht="30" customHeight="1" x14ac:dyDescent="0.25">
      <c r="A16" s="155">
        <v>3612</v>
      </c>
      <c r="B16" s="156">
        <v>6121</v>
      </c>
      <c r="C16" s="600"/>
      <c r="D16" s="154" t="s">
        <v>341</v>
      </c>
      <c r="E16" s="167" t="s">
        <v>85</v>
      </c>
      <c r="F16" s="173" t="s">
        <v>85</v>
      </c>
      <c r="G16" s="161" t="s">
        <v>87</v>
      </c>
      <c r="H16" s="161" t="s">
        <v>87</v>
      </c>
      <c r="I16" s="217">
        <v>6600</v>
      </c>
      <c r="J16" s="144">
        <v>0</v>
      </c>
      <c r="K16" s="207">
        <v>0</v>
      </c>
      <c r="L16" s="524">
        <v>0</v>
      </c>
      <c r="M16" s="522">
        <v>0</v>
      </c>
      <c r="N16" s="522">
        <v>0</v>
      </c>
      <c r="O16" s="522">
        <v>0</v>
      </c>
      <c r="P16" s="144">
        <v>0</v>
      </c>
      <c r="Q16" s="145">
        <v>0</v>
      </c>
      <c r="R16" s="638">
        <v>6600</v>
      </c>
      <c r="S16" s="506">
        <v>0</v>
      </c>
      <c r="T16" s="137">
        <v>0</v>
      </c>
      <c r="U16" s="138">
        <v>0</v>
      </c>
      <c r="V16" s="505">
        <v>0</v>
      </c>
      <c r="W16" s="506">
        <v>0</v>
      </c>
      <c r="X16" s="137">
        <v>0</v>
      </c>
      <c r="Y16" s="139">
        <v>0</v>
      </c>
      <c r="Z16" s="505">
        <v>0</v>
      </c>
      <c r="AA16" s="506">
        <v>0</v>
      </c>
      <c r="AB16" s="137">
        <v>0</v>
      </c>
      <c r="AC16" s="139">
        <v>0</v>
      </c>
      <c r="AD16" s="142">
        <v>0</v>
      </c>
      <c r="AE16" s="373"/>
      <c r="AF16" s="373"/>
      <c r="AG16" s="373"/>
      <c r="AH16" s="373"/>
      <c r="AI16" s="373"/>
      <c r="AJ16" s="373"/>
      <c r="AK16" s="286"/>
      <c r="AL16" s="286"/>
    </row>
    <row r="17" spans="1:38" s="68" customFormat="1" ht="30" customHeight="1" x14ac:dyDescent="0.25">
      <c r="A17" s="155">
        <v>3612</v>
      </c>
      <c r="B17" s="156">
        <v>6121</v>
      </c>
      <c r="C17" s="600"/>
      <c r="D17" s="154" t="s">
        <v>342</v>
      </c>
      <c r="E17" s="159" t="s">
        <v>85</v>
      </c>
      <c r="F17" s="161" t="s">
        <v>85</v>
      </c>
      <c r="G17" s="161" t="s">
        <v>87</v>
      </c>
      <c r="H17" s="161" t="s">
        <v>87</v>
      </c>
      <c r="I17" s="217">
        <v>5200</v>
      </c>
      <c r="J17" s="144">
        <v>0</v>
      </c>
      <c r="K17" s="207">
        <v>0</v>
      </c>
      <c r="L17" s="524">
        <v>0</v>
      </c>
      <c r="M17" s="522">
        <v>0</v>
      </c>
      <c r="N17" s="522">
        <v>0</v>
      </c>
      <c r="O17" s="522">
        <v>0</v>
      </c>
      <c r="P17" s="144">
        <v>0</v>
      </c>
      <c r="Q17" s="145">
        <v>0</v>
      </c>
      <c r="R17" s="638">
        <v>5200</v>
      </c>
      <c r="S17" s="506">
        <v>0</v>
      </c>
      <c r="T17" s="137">
        <v>0</v>
      </c>
      <c r="U17" s="138">
        <v>0</v>
      </c>
      <c r="V17" s="505">
        <v>0</v>
      </c>
      <c r="W17" s="506">
        <v>0</v>
      </c>
      <c r="X17" s="137">
        <v>0</v>
      </c>
      <c r="Y17" s="139">
        <v>0</v>
      </c>
      <c r="Z17" s="505">
        <v>0</v>
      </c>
      <c r="AA17" s="506">
        <v>0</v>
      </c>
      <c r="AB17" s="137">
        <v>0</v>
      </c>
      <c r="AC17" s="139">
        <v>0</v>
      </c>
      <c r="AD17" s="142">
        <v>0</v>
      </c>
      <c r="AE17" s="373"/>
      <c r="AF17" s="373"/>
      <c r="AG17" s="373"/>
      <c r="AH17" s="373"/>
      <c r="AI17" s="373"/>
      <c r="AJ17" s="373"/>
      <c r="AK17" s="286"/>
      <c r="AL17" s="286"/>
    </row>
    <row r="18" spans="1:38" s="68" customFormat="1" ht="30" customHeight="1" x14ac:dyDescent="0.25">
      <c r="A18" s="155">
        <v>3612</v>
      </c>
      <c r="B18" s="156">
        <v>6121</v>
      </c>
      <c r="C18" s="600"/>
      <c r="D18" s="154" t="s">
        <v>343</v>
      </c>
      <c r="E18" s="159" t="s">
        <v>85</v>
      </c>
      <c r="F18" s="161" t="s">
        <v>85</v>
      </c>
      <c r="G18" s="161" t="s">
        <v>87</v>
      </c>
      <c r="H18" s="161" t="s">
        <v>87</v>
      </c>
      <c r="I18" s="217">
        <v>7600</v>
      </c>
      <c r="J18" s="144">
        <v>0</v>
      </c>
      <c r="K18" s="207">
        <v>0</v>
      </c>
      <c r="L18" s="524">
        <v>0</v>
      </c>
      <c r="M18" s="522">
        <v>0</v>
      </c>
      <c r="N18" s="522">
        <v>0</v>
      </c>
      <c r="O18" s="522">
        <v>0</v>
      </c>
      <c r="P18" s="144">
        <v>0</v>
      </c>
      <c r="Q18" s="145">
        <v>0</v>
      </c>
      <c r="R18" s="638">
        <v>7600</v>
      </c>
      <c r="S18" s="506">
        <v>0</v>
      </c>
      <c r="T18" s="137">
        <v>0</v>
      </c>
      <c r="U18" s="138">
        <v>0</v>
      </c>
      <c r="V18" s="505">
        <v>0</v>
      </c>
      <c r="W18" s="506">
        <v>0</v>
      </c>
      <c r="X18" s="137">
        <v>0</v>
      </c>
      <c r="Y18" s="139">
        <v>0</v>
      </c>
      <c r="Z18" s="505">
        <v>0</v>
      </c>
      <c r="AA18" s="506">
        <v>0</v>
      </c>
      <c r="AB18" s="137">
        <v>0</v>
      </c>
      <c r="AC18" s="139">
        <v>0</v>
      </c>
      <c r="AD18" s="142">
        <v>0</v>
      </c>
      <c r="AE18" s="373"/>
      <c r="AF18" s="373"/>
      <c r="AG18" s="373"/>
      <c r="AH18" s="373"/>
      <c r="AI18" s="373"/>
      <c r="AJ18" s="373"/>
      <c r="AK18" s="286"/>
      <c r="AL18" s="286"/>
    </row>
    <row r="19" spans="1:38" s="68" customFormat="1" ht="30" customHeight="1" x14ac:dyDescent="0.25">
      <c r="A19" s="155">
        <v>3612</v>
      </c>
      <c r="B19" s="156">
        <v>6121</v>
      </c>
      <c r="C19" s="600"/>
      <c r="D19" s="154" t="s">
        <v>344</v>
      </c>
      <c r="E19" s="159" t="s">
        <v>85</v>
      </c>
      <c r="F19" s="161" t="s">
        <v>85</v>
      </c>
      <c r="G19" s="161" t="s">
        <v>93</v>
      </c>
      <c r="H19" s="161" t="s">
        <v>93</v>
      </c>
      <c r="I19" s="217">
        <f t="shared" ref="I19:I27" si="0">J19+K19+L19+Q19+R19+S19+T19+U19+V19+W19+X19+Y19+Z19+AA19+AA19+AB19+AC19+AD19</f>
        <v>7600</v>
      </c>
      <c r="J19" s="144">
        <v>0</v>
      </c>
      <c r="K19" s="207">
        <v>0</v>
      </c>
      <c r="L19" s="524">
        <v>0</v>
      </c>
      <c r="M19" s="522">
        <v>0</v>
      </c>
      <c r="N19" s="522">
        <v>0</v>
      </c>
      <c r="O19" s="522">
        <v>0</v>
      </c>
      <c r="P19" s="144">
        <v>0</v>
      </c>
      <c r="Q19" s="145">
        <v>0</v>
      </c>
      <c r="R19" s="638">
        <v>0</v>
      </c>
      <c r="S19" s="506">
        <v>0</v>
      </c>
      <c r="T19" s="137">
        <v>0</v>
      </c>
      <c r="U19" s="138">
        <v>0</v>
      </c>
      <c r="V19" s="505">
        <v>7600</v>
      </c>
      <c r="W19" s="506">
        <v>0</v>
      </c>
      <c r="X19" s="137">
        <v>0</v>
      </c>
      <c r="Y19" s="139">
        <v>0</v>
      </c>
      <c r="Z19" s="505">
        <v>0</v>
      </c>
      <c r="AA19" s="506">
        <v>0</v>
      </c>
      <c r="AB19" s="137">
        <v>0</v>
      </c>
      <c r="AC19" s="139">
        <v>0</v>
      </c>
      <c r="AD19" s="142">
        <v>0</v>
      </c>
      <c r="AE19" s="373"/>
      <c r="AF19" s="373"/>
      <c r="AG19" s="373"/>
      <c r="AH19" s="373"/>
      <c r="AI19" s="373"/>
      <c r="AJ19" s="373"/>
      <c r="AK19" s="286"/>
      <c r="AL19" s="286"/>
    </row>
    <row r="20" spans="1:38" s="68" customFormat="1" ht="30" customHeight="1" x14ac:dyDescent="0.25">
      <c r="A20" s="155">
        <v>3612</v>
      </c>
      <c r="B20" s="156">
        <v>6121</v>
      </c>
      <c r="C20" s="600"/>
      <c r="D20" s="154" t="s">
        <v>345</v>
      </c>
      <c r="E20" s="159" t="s">
        <v>85</v>
      </c>
      <c r="F20" s="161" t="s">
        <v>85</v>
      </c>
      <c r="G20" s="161" t="s">
        <v>93</v>
      </c>
      <c r="H20" s="161" t="s">
        <v>93</v>
      </c>
      <c r="I20" s="217">
        <f t="shared" si="0"/>
        <v>7600</v>
      </c>
      <c r="J20" s="144">
        <v>0</v>
      </c>
      <c r="K20" s="207">
        <v>0</v>
      </c>
      <c r="L20" s="524">
        <v>0</v>
      </c>
      <c r="M20" s="522">
        <v>0</v>
      </c>
      <c r="N20" s="522">
        <v>0</v>
      </c>
      <c r="O20" s="522">
        <v>0</v>
      </c>
      <c r="P20" s="144">
        <v>0</v>
      </c>
      <c r="Q20" s="145">
        <v>0</v>
      </c>
      <c r="R20" s="638">
        <v>0</v>
      </c>
      <c r="S20" s="506">
        <v>0</v>
      </c>
      <c r="T20" s="137">
        <v>0</v>
      </c>
      <c r="U20" s="138">
        <v>0</v>
      </c>
      <c r="V20" s="505">
        <v>7600</v>
      </c>
      <c r="W20" s="506">
        <v>0</v>
      </c>
      <c r="X20" s="137">
        <v>0</v>
      </c>
      <c r="Y20" s="139">
        <v>0</v>
      </c>
      <c r="Z20" s="505">
        <v>0</v>
      </c>
      <c r="AA20" s="506">
        <v>0</v>
      </c>
      <c r="AB20" s="137">
        <v>0</v>
      </c>
      <c r="AC20" s="139">
        <v>0</v>
      </c>
      <c r="AD20" s="142">
        <v>0</v>
      </c>
      <c r="AE20" s="373"/>
      <c r="AF20" s="373"/>
      <c r="AG20" s="373"/>
      <c r="AH20" s="373"/>
      <c r="AI20" s="373"/>
      <c r="AJ20" s="373"/>
      <c r="AK20" s="286"/>
      <c r="AL20" s="286"/>
    </row>
    <row r="21" spans="1:38" s="68" customFormat="1" ht="30" customHeight="1" x14ac:dyDescent="0.25">
      <c r="A21" s="155">
        <v>3612</v>
      </c>
      <c r="B21" s="156">
        <v>6121</v>
      </c>
      <c r="C21" s="600"/>
      <c r="D21" s="154" t="s">
        <v>346</v>
      </c>
      <c r="E21" s="167" t="s">
        <v>85</v>
      </c>
      <c r="F21" s="173" t="s">
        <v>85</v>
      </c>
      <c r="G21" s="161" t="s">
        <v>93</v>
      </c>
      <c r="H21" s="161" t="s">
        <v>93</v>
      </c>
      <c r="I21" s="217">
        <v>7100</v>
      </c>
      <c r="J21" s="144">
        <v>0</v>
      </c>
      <c r="K21" s="207">
        <v>0</v>
      </c>
      <c r="L21" s="524">
        <v>0</v>
      </c>
      <c r="M21" s="522">
        <v>0</v>
      </c>
      <c r="N21" s="522">
        <v>0</v>
      </c>
      <c r="O21" s="522">
        <v>0</v>
      </c>
      <c r="P21" s="144">
        <v>0</v>
      </c>
      <c r="Q21" s="145">
        <v>0</v>
      </c>
      <c r="R21" s="638">
        <v>0</v>
      </c>
      <c r="S21" s="506">
        <v>0</v>
      </c>
      <c r="T21" s="137">
        <v>0</v>
      </c>
      <c r="U21" s="138">
        <v>0</v>
      </c>
      <c r="V21" s="505">
        <v>7100</v>
      </c>
      <c r="W21" s="506">
        <v>0</v>
      </c>
      <c r="X21" s="137">
        <v>0</v>
      </c>
      <c r="Y21" s="139">
        <v>0</v>
      </c>
      <c r="Z21" s="505">
        <v>0</v>
      </c>
      <c r="AA21" s="506">
        <v>0</v>
      </c>
      <c r="AB21" s="137">
        <v>0</v>
      </c>
      <c r="AC21" s="139">
        <v>0</v>
      </c>
      <c r="AD21" s="142">
        <v>0</v>
      </c>
      <c r="AE21" s="373"/>
      <c r="AF21" s="373"/>
      <c r="AG21" s="373"/>
      <c r="AH21" s="373"/>
      <c r="AI21" s="373"/>
      <c r="AJ21" s="373"/>
      <c r="AK21" s="286"/>
      <c r="AL21" s="286"/>
    </row>
    <row r="22" spans="1:38" s="68" customFormat="1" ht="30" customHeight="1" x14ac:dyDescent="0.25">
      <c r="A22" s="155">
        <v>3612</v>
      </c>
      <c r="B22" s="156">
        <v>6121</v>
      </c>
      <c r="C22" s="600"/>
      <c r="D22" s="154" t="s">
        <v>347</v>
      </c>
      <c r="E22" s="167" t="s">
        <v>85</v>
      </c>
      <c r="F22" s="173" t="s">
        <v>85</v>
      </c>
      <c r="G22" s="161" t="s">
        <v>93</v>
      </c>
      <c r="H22" s="161" t="s">
        <v>93</v>
      </c>
      <c r="I22" s="217">
        <f t="shared" si="0"/>
        <v>4200</v>
      </c>
      <c r="J22" s="144">
        <v>0</v>
      </c>
      <c r="K22" s="207">
        <v>0</v>
      </c>
      <c r="L22" s="524">
        <v>0</v>
      </c>
      <c r="M22" s="522">
        <v>0</v>
      </c>
      <c r="N22" s="522">
        <v>0</v>
      </c>
      <c r="O22" s="522">
        <v>0</v>
      </c>
      <c r="P22" s="144">
        <v>0</v>
      </c>
      <c r="Q22" s="145">
        <v>0</v>
      </c>
      <c r="R22" s="638">
        <v>0</v>
      </c>
      <c r="S22" s="506">
        <v>0</v>
      </c>
      <c r="T22" s="137">
        <v>0</v>
      </c>
      <c r="U22" s="138">
        <v>0</v>
      </c>
      <c r="V22" s="505">
        <v>4200</v>
      </c>
      <c r="W22" s="506">
        <v>0</v>
      </c>
      <c r="X22" s="137">
        <v>0</v>
      </c>
      <c r="Y22" s="139">
        <v>0</v>
      </c>
      <c r="Z22" s="505">
        <v>0</v>
      </c>
      <c r="AA22" s="506">
        <v>0</v>
      </c>
      <c r="AB22" s="137">
        <v>0</v>
      </c>
      <c r="AC22" s="139">
        <v>0</v>
      </c>
      <c r="AD22" s="142">
        <v>0</v>
      </c>
      <c r="AE22" s="373"/>
      <c r="AF22" s="373"/>
      <c r="AG22" s="373"/>
      <c r="AH22" s="373"/>
      <c r="AI22" s="373"/>
      <c r="AJ22" s="373"/>
      <c r="AK22" s="286"/>
      <c r="AL22" s="286"/>
    </row>
    <row r="23" spans="1:38" s="68" customFormat="1" ht="30" customHeight="1" x14ac:dyDescent="0.25">
      <c r="A23" s="155">
        <v>3612</v>
      </c>
      <c r="B23" s="156">
        <v>6121</v>
      </c>
      <c r="C23" s="600"/>
      <c r="D23" s="154" t="s">
        <v>348</v>
      </c>
      <c r="E23" s="167" t="s">
        <v>85</v>
      </c>
      <c r="F23" s="173" t="s">
        <v>85</v>
      </c>
      <c r="G23" s="161" t="s">
        <v>93</v>
      </c>
      <c r="H23" s="161" t="s">
        <v>93</v>
      </c>
      <c r="I23" s="217">
        <f t="shared" si="0"/>
        <v>6700</v>
      </c>
      <c r="J23" s="144">
        <v>0</v>
      </c>
      <c r="K23" s="207">
        <v>0</v>
      </c>
      <c r="L23" s="524">
        <v>0</v>
      </c>
      <c r="M23" s="522">
        <v>0</v>
      </c>
      <c r="N23" s="522">
        <v>0</v>
      </c>
      <c r="O23" s="522">
        <v>0</v>
      </c>
      <c r="P23" s="144">
        <v>0</v>
      </c>
      <c r="Q23" s="145">
        <v>0</v>
      </c>
      <c r="R23" s="638">
        <v>0</v>
      </c>
      <c r="S23" s="506">
        <v>0</v>
      </c>
      <c r="T23" s="137">
        <v>0</v>
      </c>
      <c r="U23" s="138">
        <v>0</v>
      </c>
      <c r="V23" s="505">
        <v>6700</v>
      </c>
      <c r="W23" s="506">
        <v>0</v>
      </c>
      <c r="X23" s="137">
        <v>0</v>
      </c>
      <c r="Y23" s="139">
        <v>0</v>
      </c>
      <c r="Z23" s="505">
        <v>0</v>
      </c>
      <c r="AA23" s="506">
        <v>0</v>
      </c>
      <c r="AB23" s="137">
        <v>0</v>
      </c>
      <c r="AC23" s="139">
        <v>0</v>
      </c>
      <c r="AD23" s="142">
        <v>0</v>
      </c>
      <c r="AE23" s="373"/>
      <c r="AF23" s="373"/>
      <c r="AG23" s="373"/>
      <c r="AH23" s="373"/>
      <c r="AI23" s="373"/>
      <c r="AJ23" s="373"/>
      <c r="AK23" s="286"/>
      <c r="AL23" s="286"/>
    </row>
    <row r="24" spans="1:38" s="68" customFormat="1" ht="30" customHeight="1" x14ac:dyDescent="0.25">
      <c r="A24" s="155">
        <v>3612</v>
      </c>
      <c r="B24" s="156">
        <v>6121</v>
      </c>
      <c r="C24" s="600"/>
      <c r="D24" s="154" t="s">
        <v>349</v>
      </c>
      <c r="E24" s="167" t="s">
        <v>85</v>
      </c>
      <c r="F24" s="173" t="s">
        <v>85</v>
      </c>
      <c r="G24" s="161" t="s">
        <v>93</v>
      </c>
      <c r="H24" s="161" t="s">
        <v>93</v>
      </c>
      <c r="I24" s="217">
        <f t="shared" si="0"/>
        <v>4200</v>
      </c>
      <c r="J24" s="144">
        <v>0</v>
      </c>
      <c r="K24" s="207">
        <v>0</v>
      </c>
      <c r="L24" s="524">
        <v>0</v>
      </c>
      <c r="M24" s="522">
        <v>0</v>
      </c>
      <c r="N24" s="522">
        <v>0</v>
      </c>
      <c r="O24" s="522">
        <v>0</v>
      </c>
      <c r="P24" s="144">
        <v>0</v>
      </c>
      <c r="Q24" s="145">
        <v>0</v>
      </c>
      <c r="R24" s="638">
        <v>0</v>
      </c>
      <c r="S24" s="506">
        <v>0</v>
      </c>
      <c r="T24" s="137">
        <v>0</v>
      </c>
      <c r="U24" s="138">
        <v>0</v>
      </c>
      <c r="V24" s="505">
        <v>4200</v>
      </c>
      <c r="W24" s="506">
        <v>0</v>
      </c>
      <c r="X24" s="137">
        <v>0</v>
      </c>
      <c r="Y24" s="139">
        <v>0</v>
      </c>
      <c r="Z24" s="505">
        <v>0</v>
      </c>
      <c r="AA24" s="506">
        <v>0</v>
      </c>
      <c r="AB24" s="137">
        <v>0</v>
      </c>
      <c r="AC24" s="139">
        <v>0</v>
      </c>
      <c r="AD24" s="142">
        <v>0</v>
      </c>
      <c r="AE24" s="373"/>
      <c r="AF24" s="373"/>
      <c r="AG24" s="373"/>
      <c r="AH24" s="373"/>
      <c r="AI24" s="373"/>
      <c r="AJ24" s="373"/>
      <c r="AK24" s="286"/>
      <c r="AL24" s="286"/>
    </row>
    <row r="25" spans="1:38" s="68" customFormat="1" ht="30" customHeight="1" x14ac:dyDescent="0.25">
      <c r="A25" s="155">
        <v>3612</v>
      </c>
      <c r="B25" s="156">
        <v>6121</v>
      </c>
      <c r="C25" s="600"/>
      <c r="D25" s="154" t="s">
        <v>350</v>
      </c>
      <c r="E25" s="167" t="s">
        <v>85</v>
      </c>
      <c r="F25" s="173" t="s">
        <v>85</v>
      </c>
      <c r="G25" s="161" t="s">
        <v>94</v>
      </c>
      <c r="H25" s="161" t="s">
        <v>94</v>
      </c>
      <c r="I25" s="217">
        <f t="shared" si="0"/>
        <v>6700</v>
      </c>
      <c r="J25" s="144">
        <v>0</v>
      </c>
      <c r="K25" s="207">
        <v>0</v>
      </c>
      <c r="L25" s="524">
        <v>0</v>
      </c>
      <c r="M25" s="522">
        <v>0</v>
      </c>
      <c r="N25" s="522">
        <v>0</v>
      </c>
      <c r="O25" s="522">
        <v>0</v>
      </c>
      <c r="P25" s="144">
        <v>0</v>
      </c>
      <c r="Q25" s="145">
        <v>0</v>
      </c>
      <c r="R25" s="638">
        <v>0</v>
      </c>
      <c r="S25" s="506">
        <v>0</v>
      </c>
      <c r="T25" s="137">
        <v>0</v>
      </c>
      <c r="U25" s="138">
        <v>0</v>
      </c>
      <c r="V25" s="505">
        <v>0</v>
      </c>
      <c r="W25" s="506">
        <v>0</v>
      </c>
      <c r="X25" s="137">
        <v>0</v>
      </c>
      <c r="Y25" s="139">
        <v>0</v>
      </c>
      <c r="Z25" s="666">
        <v>6700</v>
      </c>
      <c r="AA25" s="506">
        <v>0</v>
      </c>
      <c r="AB25" s="137">
        <v>0</v>
      </c>
      <c r="AC25" s="139">
        <v>0</v>
      </c>
      <c r="AD25" s="142">
        <v>0</v>
      </c>
      <c r="AE25" s="373"/>
      <c r="AF25" s="373"/>
      <c r="AG25" s="373"/>
      <c r="AH25" s="373"/>
      <c r="AI25" s="373"/>
      <c r="AJ25" s="373"/>
      <c r="AK25" s="286"/>
      <c r="AL25" s="286"/>
    </row>
    <row r="26" spans="1:38" s="68" customFormat="1" ht="30" customHeight="1" x14ac:dyDescent="0.25">
      <c r="A26" s="155">
        <v>3612</v>
      </c>
      <c r="B26" s="156">
        <v>6121</v>
      </c>
      <c r="C26" s="600"/>
      <c r="D26" s="154" t="s">
        <v>351</v>
      </c>
      <c r="E26" s="167" t="s">
        <v>85</v>
      </c>
      <c r="F26" s="173" t="s">
        <v>85</v>
      </c>
      <c r="G26" s="161" t="s">
        <v>94</v>
      </c>
      <c r="H26" s="161" t="s">
        <v>94</v>
      </c>
      <c r="I26" s="217">
        <f t="shared" si="0"/>
        <v>7600</v>
      </c>
      <c r="J26" s="144">
        <v>0</v>
      </c>
      <c r="K26" s="207">
        <v>0</v>
      </c>
      <c r="L26" s="524">
        <v>0</v>
      </c>
      <c r="M26" s="522">
        <v>0</v>
      </c>
      <c r="N26" s="525">
        <v>0</v>
      </c>
      <c r="O26" s="523">
        <v>0</v>
      </c>
      <c r="P26" s="144">
        <v>0</v>
      </c>
      <c r="Q26" s="145">
        <v>0</v>
      </c>
      <c r="R26" s="638">
        <v>0</v>
      </c>
      <c r="S26" s="506">
        <v>0</v>
      </c>
      <c r="T26" s="137">
        <v>0</v>
      </c>
      <c r="U26" s="138">
        <v>0</v>
      </c>
      <c r="V26" s="505">
        <v>0</v>
      </c>
      <c r="W26" s="506">
        <v>0</v>
      </c>
      <c r="X26" s="137">
        <v>0</v>
      </c>
      <c r="Y26" s="139">
        <v>0</v>
      </c>
      <c r="Z26" s="666">
        <v>7600</v>
      </c>
      <c r="AA26" s="506">
        <v>0</v>
      </c>
      <c r="AB26" s="137">
        <v>0</v>
      </c>
      <c r="AC26" s="139">
        <v>0</v>
      </c>
      <c r="AD26" s="142">
        <v>0</v>
      </c>
      <c r="AE26" s="373"/>
      <c r="AF26" s="373"/>
      <c r="AG26" s="373"/>
      <c r="AH26" s="373"/>
      <c r="AI26" s="373"/>
      <c r="AJ26" s="373"/>
      <c r="AK26" s="286"/>
      <c r="AL26" s="286"/>
    </row>
    <row r="27" spans="1:38" s="68" customFormat="1" ht="30" customHeight="1" x14ac:dyDescent="0.25">
      <c r="A27" s="155">
        <v>3612</v>
      </c>
      <c r="B27" s="156">
        <v>6121</v>
      </c>
      <c r="C27" s="600"/>
      <c r="D27" s="154" t="s">
        <v>352</v>
      </c>
      <c r="E27" s="167" t="s">
        <v>85</v>
      </c>
      <c r="F27" s="173" t="s">
        <v>85</v>
      </c>
      <c r="G27" s="161" t="s">
        <v>94</v>
      </c>
      <c r="H27" s="161" t="s">
        <v>94</v>
      </c>
      <c r="I27" s="217">
        <f t="shared" si="0"/>
        <v>7600</v>
      </c>
      <c r="J27" s="144">
        <v>0</v>
      </c>
      <c r="K27" s="207">
        <v>0</v>
      </c>
      <c r="L27" s="524">
        <v>0</v>
      </c>
      <c r="M27" s="525">
        <v>0</v>
      </c>
      <c r="N27" s="523">
        <v>0</v>
      </c>
      <c r="O27" s="523">
        <v>0</v>
      </c>
      <c r="P27" s="144">
        <v>0</v>
      </c>
      <c r="Q27" s="145">
        <v>0</v>
      </c>
      <c r="R27" s="638">
        <v>0</v>
      </c>
      <c r="S27" s="506">
        <v>0</v>
      </c>
      <c r="T27" s="137">
        <v>0</v>
      </c>
      <c r="U27" s="138">
        <v>0</v>
      </c>
      <c r="V27" s="505">
        <v>0</v>
      </c>
      <c r="W27" s="506">
        <v>0</v>
      </c>
      <c r="X27" s="137">
        <v>0</v>
      </c>
      <c r="Y27" s="139">
        <v>0</v>
      </c>
      <c r="Z27" s="666">
        <v>7600</v>
      </c>
      <c r="AA27" s="506">
        <v>0</v>
      </c>
      <c r="AB27" s="137">
        <v>0</v>
      </c>
      <c r="AC27" s="139">
        <v>0</v>
      </c>
      <c r="AD27" s="142">
        <v>0</v>
      </c>
      <c r="AE27" s="373"/>
      <c r="AF27" s="373"/>
      <c r="AG27" s="373"/>
      <c r="AH27" s="373"/>
      <c r="AI27" s="373"/>
      <c r="AJ27" s="373"/>
      <c r="AK27" s="286"/>
      <c r="AL27" s="286"/>
    </row>
    <row r="28" spans="1:38" s="68" customFormat="1" ht="26.25" customHeight="1" x14ac:dyDescent="0.25">
      <c r="A28" s="164">
        <v>2212</v>
      </c>
      <c r="B28" s="156">
        <v>6121</v>
      </c>
      <c r="C28" s="170"/>
      <c r="D28" s="601" t="s">
        <v>353</v>
      </c>
      <c r="E28" s="167" t="s">
        <v>85</v>
      </c>
      <c r="F28" s="173" t="s">
        <v>85</v>
      </c>
      <c r="G28" s="161" t="s">
        <v>86</v>
      </c>
      <c r="H28" s="161" t="s">
        <v>86</v>
      </c>
      <c r="I28" s="152">
        <v>16000</v>
      </c>
      <c r="J28" s="144">
        <v>0</v>
      </c>
      <c r="K28" s="207">
        <v>0</v>
      </c>
      <c r="L28" s="534">
        <v>16000</v>
      </c>
      <c r="M28" s="525">
        <v>0</v>
      </c>
      <c r="N28" s="603">
        <v>16000</v>
      </c>
      <c r="O28" s="523">
        <v>0</v>
      </c>
      <c r="P28" s="144">
        <v>0</v>
      </c>
      <c r="Q28" s="145">
        <v>0</v>
      </c>
      <c r="R28" s="638">
        <v>0</v>
      </c>
      <c r="S28" s="506">
        <v>0</v>
      </c>
      <c r="T28" s="137">
        <v>0</v>
      </c>
      <c r="U28" s="138">
        <v>0</v>
      </c>
      <c r="V28" s="505">
        <v>0</v>
      </c>
      <c r="W28" s="506">
        <v>0</v>
      </c>
      <c r="X28" s="137">
        <v>0</v>
      </c>
      <c r="Y28" s="139">
        <v>0</v>
      </c>
      <c r="Z28" s="666">
        <v>0</v>
      </c>
      <c r="AA28" s="506">
        <v>0</v>
      </c>
      <c r="AB28" s="137">
        <v>0</v>
      </c>
      <c r="AC28" s="139">
        <v>0</v>
      </c>
      <c r="AD28" s="142">
        <v>0</v>
      </c>
      <c r="AE28" s="373"/>
      <c r="AF28" s="373"/>
      <c r="AG28" s="373"/>
      <c r="AH28" s="373"/>
      <c r="AI28" s="373"/>
      <c r="AJ28" s="373"/>
      <c r="AK28" s="286"/>
      <c r="AL28" s="286"/>
    </row>
    <row r="29" spans="1:38" s="68" customFormat="1" ht="26.25" customHeight="1" x14ac:dyDescent="0.25">
      <c r="A29" s="164">
        <v>2212</v>
      </c>
      <c r="B29" s="156">
        <v>6121</v>
      </c>
      <c r="C29" s="170"/>
      <c r="D29" s="196" t="s">
        <v>354</v>
      </c>
      <c r="E29" s="167" t="s">
        <v>85</v>
      </c>
      <c r="F29" s="173" t="s">
        <v>85</v>
      </c>
      <c r="G29" s="161" t="s">
        <v>86</v>
      </c>
      <c r="H29" s="161" t="s">
        <v>86</v>
      </c>
      <c r="I29" s="142">
        <v>7100</v>
      </c>
      <c r="J29" s="144">
        <v>0</v>
      </c>
      <c r="K29" s="207">
        <v>0</v>
      </c>
      <c r="L29" s="524">
        <v>7100</v>
      </c>
      <c r="M29" s="525">
        <v>0</v>
      </c>
      <c r="N29" s="533">
        <v>7100</v>
      </c>
      <c r="O29" s="523">
        <v>0</v>
      </c>
      <c r="P29" s="144">
        <v>0</v>
      </c>
      <c r="Q29" s="145">
        <v>0</v>
      </c>
      <c r="R29" s="638">
        <v>0</v>
      </c>
      <c r="S29" s="506">
        <v>0</v>
      </c>
      <c r="T29" s="137">
        <v>0</v>
      </c>
      <c r="U29" s="138">
        <v>0</v>
      </c>
      <c r="V29" s="505">
        <v>0</v>
      </c>
      <c r="W29" s="506">
        <v>0</v>
      </c>
      <c r="X29" s="137">
        <v>0</v>
      </c>
      <c r="Y29" s="139">
        <v>0</v>
      </c>
      <c r="Z29" s="666">
        <v>0</v>
      </c>
      <c r="AA29" s="506">
        <v>0</v>
      </c>
      <c r="AB29" s="137">
        <v>0</v>
      </c>
      <c r="AC29" s="139">
        <v>0</v>
      </c>
      <c r="AD29" s="142">
        <v>0</v>
      </c>
      <c r="AE29" s="286"/>
      <c r="AF29" s="286"/>
      <c r="AG29" s="286"/>
      <c r="AH29" s="286"/>
      <c r="AI29" s="286"/>
      <c r="AJ29" s="286"/>
      <c r="AK29" s="286"/>
      <c r="AL29" s="286"/>
    </row>
    <row r="30" spans="1:38" s="68" customFormat="1" ht="30" customHeight="1" x14ac:dyDescent="0.25">
      <c r="A30" s="164">
        <v>2219</v>
      </c>
      <c r="B30" s="156">
        <v>6121</v>
      </c>
      <c r="C30" s="170"/>
      <c r="D30" s="157" t="s">
        <v>355</v>
      </c>
      <c r="E30" s="167" t="s">
        <v>85</v>
      </c>
      <c r="F30" s="173" t="s">
        <v>85</v>
      </c>
      <c r="G30" s="161" t="s">
        <v>86</v>
      </c>
      <c r="H30" s="161" t="s">
        <v>86</v>
      </c>
      <c r="I30" s="142">
        <v>3425</v>
      </c>
      <c r="J30" s="144">
        <v>0</v>
      </c>
      <c r="K30" s="207">
        <v>0</v>
      </c>
      <c r="L30" s="524">
        <v>3425</v>
      </c>
      <c r="M30" s="525">
        <v>0</v>
      </c>
      <c r="N30" s="533">
        <v>3425</v>
      </c>
      <c r="O30" s="523">
        <v>0</v>
      </c>
      <c r="P30" s="144">
        <v>0</v>
      </c>
      <c r="Q30" s="145">
        <v>0</v>
      </c>
      <c r="R30" s="638">
        <v>0</v>
      </c>
      <c r="S30" s="506">
        <v>0</v>
      </c>
      <c r="T30" s="137">
        <v>0</v>
      </c>
      <c r="U30" s="138">
        <v>0</v>
      </c>
      <c r="V30" s="505">
        <v>0</v>
      </c>
      <c r="W30" s="506">
        <v>0</v>
      </c>
      <c r="X30" s="137">
        <v>0</v>
      </c>
      <c r="Y30" s="139">
        <v>0</v>
      </c>
      <c r="Z30" s="666">
        <v>0</v>
      </c>
      <c r="AA30" s="506">
        <v>0</v>
      </c>
      <c r="AB30" s="137">
        <v>0</v>
      </c>
      <c r="AC30" s="139">
        <v>0</v>
      </c>
      <c r="AD30" s="142">
        <v>0</v>
      </c>
      <c r="AE30" s="286"/>
      <c r="AF30" s="286"/>
      <c r="AG30" s="286"/>
      <c r="AH30" s="286"/>
      <c r="AI30" s="286"/>
      <c r="AJ30" s="286"/>
      <c r="AK30" s="286"/>
      <c r="AL30" s="286"/>
    </row>
    <row r="31" spans="1:38" s="68" customFormat="1" ht="30" customHeight="1" x14ac:dyDescent="0.25">
      <c r="A31" s="164">
        <v>2219</v>
      </c>
      <c r="B31" s="156">
        <v>6121</v>
      </c>
      <c r="C31" s="170"/>
      <c r="D31" s="157" t="s">
        <v>356</v>
      </c>
      <c r="E31" s="167" t="s">
        <v>85</v>
      </c>
      <c r="F31" s="173" t="s">
        <v>85</v>
      </c>
      <c r="G31" s="161" t="s">
        <v>86</v>
      </c>
      <c r="H31" s="161" t="s">
        <v>86</v>
      </c>
      <c r="I31" s="142">
        <v>3500</v>
      </c>
      <c r="J31" s="144">
        <v>0</v>
      </c>
      <c r="K31" s="207">
        <v>0</v>
      </c>
      <c r="L31" s="524">
        <v>3500</v>
      </c>
      <c r="M31" s="525">
        <v>0</v>
      </c>
      <c r="N31" s="533">
        <v>3500</v>
      </c>
      <c r="O31" s="523">
        <v>0</v>
      </c>
      <c r="P31" s="144">
        <v>0</v>
      </c>
      <c r="Q31" s="145">
        <v>0</v>
      </c>
      <c r="R31" s="638">
        <v>0</v>
      </c>
      <c r="S31" s="506">
        <v>0</v>
      </c>
      <c r="T31" s="137">
        <v>0</v>
      </c>
      <c r="U31" s="138">
        <v>0</v>
      </c>
      <c r="V31" s="505">
        <v>0</v>
      </c>
      <c r="W31" s="506">
        <v>0</v>
      </c>
      <c r="X31" s="137">
        <v>0</v>
      </c>
      <c r="Y31" s="139">
        <v>0</v>
      </c>
      <c r="Z31" s="666">
        <v>0</v>
      </c>
      <c r="AA31" s="506">
        <v>0</v>
      </c>
      <c r="AB31" s="137">
        <v>0</v>
      </c>
      <c r="AC31" s="139">
        <v>0</v>
      </c>
      <c r="AD31" s="142">
        <v>0</v>
      </c>
      <c r="AE31" s="286"/>
      <c r="AF31" s="286"/>
      <c r="AG31" s="286"/>
      <c r="AH31" s="286"/>
      <c r="AI31" s="286"/>
      <c r="AJ31" s="286"/>
      <c r="AK31" s="286"/>
      <c r="AL31" s="286"/>
    </row>
    <row r="32" spans="1:38" s="68" customFormat="1" ht="26.25" customHeight="1" x14ac:dyDescent="0.25">
      <c r="A32" s="156">
        <v>2219</v>
      </c>
      <c r="B32" s="156">
        <v>6121</v>
      </c>
      <c r="C32" s="170"/>
      <c r="D32" s="196" t="s">
        <v>357</v>
      </c>
      <c r="E32" s="167" t="s">
        <v>85</v>
      </c>
      <c r="F32" s="173" t="s">
        <v>85</v>
      </c>
      <c r="G32" s="161" t="s">
        <v>86</v>
      </c>
      <c r="H32" s="161" t="s">
        <v>86</v>
      </c>
      <c r="I32" s="217">
        <v>2500</v>
      </c>
      <c r="J32" s="144">
        <v>0</v>
      </c>
      <c r="K32" s="207">
        <v>0</v>
      </c>
      <c r="L32" s="524">
        <v>2500</v>
      </c>
      <c r="M32" s="525">
        <v>0</v>
      </c>
      <c r="N32" s="533">
        <v>2500</v>
      </c>
      <c r="O32" s="523">
        <v>0</v>
      </c>
      <c r="P32" s="144">
        <v>0</v>
      </c>
      <c r="Q32" s="145">
        <v>0</v>
      </c>
      <c r="R32" s="638">
        <v>0</v>
      </c>
      <c r="S32" s="506">
        <v>0</v>
      </c>
      <c r="T32" s="137">
        <v>0</v>
      </c>
      <c r="U32" s="138">
        <v>0</v>
      </c>
      <c r="V32" s="505">
        <v>0</v>
      </c>
      <c r="W32" s="506">
        <v>0</v>
      </c>
      <c r="X32" s="137">
        <v>0</v>
      </c>
      <c r="Y32" s="139">
        <v>0</v>
      </c>
      <c r="Z32" s="666">
        <v>0</v>
      </c>
      <c r="AA32" s="506">
        <v>0</v>
      </c>
      <c r="AB32" s="137">
        <v>0</v>
      </c>
      <c r="AC32" s="139">
        <v>0</v>
      </c>
      <c r="AD32" s="142">
        <v>0</v>
      </c>
      <c r="AE32" s="286"/>
      <c r="AF32" s="286"/>
      <c r="AG32" s="286"/>
      <c r="AH32" s="286"/>
      <c r="AI32" s="286"/>
      <c r="AJ32" s="286"/>
      <c r="AK32" s="286"/>
      <c r="AL32" s="286"/>
    </row>
    <row r="33" spans="1:39" s="68" customFormat="1" ht="26.25" customHeight="1" x14ac:dyDescent="0.25">
      <c r="A33" s="340">
        <v>2212</v>
      </c>
      <c r="B33" s="341">
        <v>6121</v>
      </c>
      <c r="C33" s="343"/>
      <c r="D33" s="602" t="s">
        <v>358</v>
      </c>
      <c r="E33" s="167" t="s">
        <v>85</v>
      </c>
      <c r="F33" s="173" t="s">
        <v>85</v>
      </c>
      <c r="G33" s="161" t="s">
        <v>87</v>
      </c>
      <c r="H33" s="161" t="s">
        <v>87</v>
      </c>
      <c r="I33" s="152">
        <v>4105</v>
      </c>
      <c r="J33" s="144">
        <v>0</v>
      </c>
      <c r="K33" s="207">
        <v>0</v>
      </c>
      <c r="L33" s="524">
        <v>0</v>
      </c>
      <c r="M33" s="525">
        <v>0</v>
      </c>
      <c r="N33" s="533">
        <v>0</v>
      </c>
      <c r="O33" s="523">
        <v>0</v>
      </c>
      <c r="P33" s="144">
        <v>0</v>
      </c>
      <c r="Q33" s="145">
        <v>0</v>
      </c>
      <c r="R33" s="664">
        <v>4105</v>
      </c>
      <c r="S33" s="506">
        <v>0</v>
      </c>
      <c r="T33" s="137">
        <v>0</v>
      </c>
      <c r="U33" s="138">
        <v>0</v>
      </c>
      <c r="V33" s="505">
        <v>0</v>
      </c>
      <c r="W33" s="506">
        <v>0</v>
      </c>
      <c r="X33" s="137">
        <v>0</v>
      </c>
      <c r="Y33" s="139">
        <v>0</v>
      </c>
      <c r="Z33" s="666">
        <v>0</v>
      </c>
      <c r="AA33" s="506">
        <v>0</v>
      </c>
      <c r="AB33" s="137">
        <v>0</v>
      </c>
      <c r="AC33" s="139">
        <v>0</v>
      </c>
      <c r="AD33" s="142">
        <v>0</v>
      </c>
      <c r="AE33" s="286"/>
      <c r="AF33" s="286"/>
      <c r="AG33" s="286"/>
      <c r="AH33" s="286"/>
      <c r="AI33" s="286"/>
      <c r="AJ33" s="286"/>
      <c r="AK33" s="286"/>
      <c r="AL33" s="286"/>
    </row>
    <row r="34" spans="1:39" s="68" customFormat="1" ht="30" customHeight="1" x14ac:dyDescent="0.25">
      <c r="A34" s="164">
        <v>2212</v>
      </c>
      <c r="B34" s="156">
        <v>6121</v>
      </c>
      <c r="C34" s="170"/>
      <c r="D34" s="195" t="s">
        <v>359</v>
      </c>
      <c r="E34" s="167" t="s">
        <v>85</v>
      </c>
      <c r="F34" s="173" t="s">
        <v>85</v>
      </c>
      <c r="G34" s="161" t="s">
        <v>87</v>
      </c>
      <c r="H34" s="161" t="s">
        <v>87</v>
      </c>
      <c r="I34" s="142">
        <v>4700</v>
      </c>
      <c r="J34" s="144">
        <v>0</v>
      </c>
      <c r="K34" s="207">
        <v>0</v>
      </c>
      <c r="L34" s="524">
        <v>0</v>
      </c>
      <c r="M34" s="525">
        <v>0</v>
      </c>
      <c r="N34" s="533">
        <v>0</v>
      </c>
      <c r="O34" s="523">
        <v>0</v>
      </c>
      <c r="P34" s="144">
        <v>0</v>
      </c>
      <c r="Q34" s="145">
        <v>0</v>
      </c>
      <c r="R34" s="507">
        <v>4700</v>
      </c>
      <c r="S34" s="506">
        <v>0</v>
      </c>
      <c r="T34" s="137">
        <v>0</v>
      </c>
      <c r="U34" s="138">
        <v>0</v>
      </c>
      <c r="V34" s="505">
        <v>0</v>
      </c>
      <c r="W34" s="506">
        <v>0</v>
      </c>
      <c r="X34" s="137">
        <v>0</v>
      </c>
      <c r="Y34" s="139">
        <v>0</v>
      </c>
      <c r="Z34" s="666">
        <v>0</v>
      </c>
      <c r="AA34" s="506">
        <v>0</v>
      </c>
      <c r="AB34" s="137">
        <v>0</v>
      </c>
      <c r="AC34" s="139">
        <v>0</v>
      </c>
      <c r="AD34" s="142">
        <v>0</v>
      </c>
      <c r="AE34" s="286"/>
      <c r="AF34" s="286"/>
      <c r="AG34" s="286"/>
      <c r="AH34" s="286"/>
      <c r="AI34" s="286"/>
      <c r="AJ34" s="286"/>
      <c r="AK34" s="286"/>
      <c r="AL34" s="286"/>
    </row>
    <row r="35" spans="1:39" s="68" customFormat="1" ht="26.25" customHeight="1" x14ac:dyDescent="0.25">
      <c r="A35" s="164">
        <v>2212</v>
      </c>
      <c r="B35" s="156">
        <v>6121</v>
      </c>
      <c r="C35" s="170"/>
      <c r="D35" s="196" t="s">
        <v>360</v>
      </c>
      <c r="E35" s="167" t="s">
        <v>85</v>
      </c>
      <c r="F35" s="173" t="s">
        <v>85</v>
      </c>
      <c r="G35" s="161" t="s">
        <v>87</v>
      </c>
      <c r="H35" s="161" t="s">
        <v>87</v>
      </c>
      <c r="I35" s="142">
        <v>6500</v>
      </c>
      <c r="J35" s="144">
        <v>0</v>
      </c>
      <c r="K35" s="207">
        <v>0</v>
      </c>
      <c r="L35" s="524">
        <v>0</v>
      </c>
      <c r="M35" s="525">
        <v>0</v>
      </c>
      <c r="N35" s="533">
        <v>0</v>
      </c>
      <c r="O35" s="523">
        <v>0</v>
      </c>
      <c r="P35" s="144">
        <v>0</v>
      </c>
      <c r="Q35" s="145">
        <v>0</v>
      </c>
      <c r="R35" s="507">
        <v>6500</v>
      </c>
      <c r="S35" s="506">
        <v>0</v>
      </c>
      <c r="T35" s="137">
        <v>0</v>
      </c>
      <c r="U35" s="138">
        <v>0</v>
      </c>
      <c r="V35" s="505">
        <v>0</v>
      </c>
      <c r="W35" s="506">
        <v>0</v>
      </c>
      <c r="X35" s="137">
        <v>0</v>
      </c>
      <c r="Y35" s="139">
        <v>0</v>
      </c>
      <c r="Z35" s="666">
        <v>0</v>
      </c>
      <c r="AA35" s="506">
        <v>0</v>
      </c>
      <c r="AB35" s="137">
        <v>0</v>
      </c>
      <c r="AC35" s="139">
        <v>0</v>
      </c>
      <c r="AD35" s="142">
        <v>0</v>
      </c>
      <c r="AE35" s="286"/>
      <c r="AF35" s="286"/>
      <c r="AG35" s="286"/>
      <c r="AH35" s="286"/>
      <c r="AI35" s="286"/>
      <c r="AJ35" s="286"/>
      <c r="AK35" s="286"/>
      <c r="AL35" s="286"/>
    </row>
    <row r="36" spans="1:39" s="68" customFormat="1" ht="26.25" customHeight="1" x14ac:dyDescent="0.25">
      <c r="A36" s="164">
        <v>2212</v>
      </c>
      <c r="B36" s="156">
        <v>6121</v>
      </c>
      <c r="C36" s="170"/>
      <c r="D36" s="196" t="s">
        <v>361</v>
      </c>
      <c r="E36" s="167" t="s">
        <v>85</v>
      </c>
      <c r="F36" s="173" t="s">
        <v>85</v>
      </c>
      <c r="G36" s="161" t="s">
        <v>87</v>
      </c>
      <c r="H36" s="161" t="s">
        <v>87</v>
      </c>
      <c r="I36" s="142">
        <v>5000</v>
      </c>
      <c r="J36" s="144">
        <v>0</v>
      </c>
      <c r="K36" s="207">
        <v>0</v>
      </c>
      <c r="L36" s="524">
        <v>0</v>
      </c>
      <c r="M36" s="525">
        <v>0</v>
      </c>
      <c r="N36" s="533">
        <v>0</v>
      </c>
      <c r="O36" s="523">
        <v>0</v>
      </c>
      <c r="P36" s="144">
        <v>0</v>
      </c>
      <c r="Q36" s="145">
        <v>0</v>
      </c>
      <c r="R36" s="507">
        <v>5000</v>
      </c>
      <c r="S36" s="506">
        <v>0</v>
      </c>
      <c r="T36" s="137">
        <v>0</v>
      </c>
      <c r="U36" s="138">
        <v>0</v>
      </c>
      <c r="V36" s="505">
        <v>0</v>
      </c>
      <c r="W36" s="506">
        <v>0</v>
      </c>
      <c r="X36" s="137">
        <v>0</v>
      </c>
      <c r="Y36" s="139">
        <v>0</v>
      </c>
      <c r="Z36" s="666">
        <v>0</v>
      </c>
      <c r="AA36" s="506">
        <v>0</v>
      </c>
      <c r="AB36" s="137">
        <v>0</v>
      </c>
      <c r="AC36" s="139">
        <v>0</v>
      </c>
      <c r="AD36" s="142">
        <v>0</v>
      </c>
      <c r="AE36" s="286"/>
      <c r="AF36" s="286"/>
      <c r="AG36" s="286"/>
      <c r="AH36" s="286"/>
      <c r="AI36" s="286"/>
      <c r="AJ36" s="286"/>
      <c r="AK36" s="286"/>
      <c r="AL36" s="286"/>
    </row>
    <row r="37" spans="1:39" s="68" customFormat="1" ht="26.25" customHeight="1" thickBot="1" x14ac:dyDescent="0.3">
      <c r="A37" s="164">
        <v>2212</v>
      </c>
      <c r="B37" s="156">
        <v>6121</v>
      </c>
      <c r="C37" s="170"/>
      <c r="D37" s="196" t="s">
        <v>362</v>
      </c>
      <c r="E37" s="167" t="s">
        <v>85</v>
      </c>
      <c r="F37" s="173" t="s">
        <v>85</v>
      </c>
      <c r="G37" s="161" t="s">
        <v>87</v>
      </c>
      <c r="H37" s="161" t="s">
        <v>87</v>
      </c>
      <c r="I37" s="142">
        <v>4300</v>
      </c>
      <c r="J37" s="144">
        <v>0</v>
      </c>
      <c r="K37" s="207">
        <v>0</v>
      </c>
      <c r="L37" s="524">
        <v>0</v>
      </c>
      <c r="M37" s="525">
        <v>0</v>
      </c>
      <c r="N37" s="533">
        <v>0</v>
      </c>
      <c r="O37" s="523">
        <v>0</v>
      </c>
      <c r="P37" s="144">
        <v>0</v>
      </c>
      <c r="Q37" s="145">
        <v>0</v>
      </c>
      <c r="R37" s="507">
        <v>4300</v>
      </c>
      <c r="S37" s="506">
        <v>0</v>
      </c>
      <c r="T37" s="137">
        <v>0</v>
      </c>
      <c r="U37" s="138">
        <v>0</v>
      </c>
      <c r="V37" s="505">
        <v>0</v>
      </c>
      <c r="W37" s="506">
        <v>0</v>
      </c>
      <c r="X37" s="137">
        <v>0</v>
      </c>
      <c r="Y37" s="139">
        <v>0</v>
      </c>
      <c r="Z37" s="666">
        <v>0</v>
      </c>
      <c r="AA37" s="506">
        <v>0</v>
      </c>
      <c r="AB37" s="137">
        <v>0</v>
      </c>
      <c r="AC37" s="139">
        <v>0</v>
      </c>
      <c r="AD37" s="142">
        <v>0</v>
      </c>
      <c r="AE37" s="286"/>
      <c r="AF37" s="286"/>
      <c r="AG37" s="286"/>
      <c r="AH37" s="286"/>
      <c r="AI37" s="286"/>
      <c r="AJ37" s="286"/>
      <c r="AK37" s="286"/>
      <c r="AL37" s="286"/>
    </row>
    <row r="38" spans="1:39" s="55" customFormat="1" ht="23.1" customHeight="1" thickBot="1" x14ac:dyDescent="0.3">
      <c r="A38" s="71"/>
      <c r="B38" s="72"/>
      <c r="C38" s="81"/>
      <c r="D38" s="815" t="s">
        <v>1</v>
      </c>
      <c r="E38" s="816"/>
      <c r="F38" s="816"/>
      <c r="G38" s="816"/>
      <c r="H38" s="817"/>
      <c r="I38" s="123">
        <f t="shared" ref="I38:AD38" si="1">SUM(I7:I37)</f>
        <v>209356</v>
      </c>
      <c r="J38" s="124">
        <f t="shared" si="1"/>
        <v>0</v>
      </c>
      <c r="K38" s="125">
        <f t="shared" si="1"/>
        <v>0</v>
      </c>
      <c r="L38" s="485">
        <f t="shared" si="1"/>
        <v>71275</v>
      </c>
      <c r="M38" s="486">
        <f t="shared" si="1"/>
        <v>0</v>
      </c>
      <c r="N38" s="517">
        <f t="shared" si="1"/>
        <v>71275</v>
      </c>
      <c r="O38" s="487">
        <f t="shared" si="1"/>
        <v>0</v>
      </c>
      <c r="P38" s="126">
        <f t="shared" si="1"/>
        <v>0</v>
      </c>
      <c r="Q38" s="125">
        <f t="shared" si="1"/>
        <v>0</v>
      </c>
      <c r="R38" s="495">
        <f t="shared" si="1"/>
        <v>78781</v>
      </c>
      <c r="S38" s="496">
        <f t="shared" si="1"/>
        <v>0</v>
      </c>
      <c r="T38" s="129">
        <f t="shared" si="1"/>
        <v>0</v>
      </c>
      <c r="U38" s="125">
        <f t="shared" si="1"/>
        <v>0</v>
      </c>
      <c r="V38" s="495">
        <f t="shared" si="1"/>
        <v>37400</v>
      </c>
      <c r="W38" s="496">
        <f t="shared" si="1"/>
        <v>0</v>
      </c>
      <c r="X38" s="126">
        <f t="shared" si="1"/>
        <v>0</v>
      </c>
      <c r="Y38" s="125">
        <f t="shared" si="1"/>
        <v>0</v>
      </c>
      <c r="Z38" s="495">
        <f t="shared" si="1"/>
        <v>21900</v>
      </c>
      <c r="AA38" s="496">
        <f t="shared" si="1"/>
        <v>0</v>
      </c>
      <c r="AB38" s="126">
        <f t="shared" si="1"/>
        <v>0</v>
      </c>
      <c r="AC38" s="125">
        <f t="shared" si="1"/>
        <v>0</v>
      </c>
      <c r="AD38" s="130">
        <f t="shared" si="1"/>
        <v>0</v>
      </c>
      <c r="AE38" s="153"/>
      <c r="AF38" s="153"/>
      <c r="AG38" s="153"/>
      <c r="AH38" s="153"/>
      <c r="AI38" s="153"/>
      <c r="AJ38" s="153"/>
      <c r="AK38" s="153"/>
      <c r="AL38" s="153"/>
      <c r="AM38" s="153"/>
    </row>
    <row r="39" spans="1:39" s="55" customFormat="1" ht="7.5" customHeight="1" x14ac:dyDescent="0.25">
      <c r="A39" s="76"/>
      <c r="B39" s="76"/>
      <c r="C39" s="76"/>
      <c r="D39" s="82"/>
      <c r="E39" s="82"/>
      <c r="F39" s="82"/>
      <c r="G39" s="82"/>
      <c r="H39" s="82"/>
      <c r="I39" s="90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91"/>
      <c r="AA39" s="91"/>
      <c r="AB39" s="91"/>
      <c r="AC39" s="91"/>
      <c r="AD39" s="91"/>
    </row>
    <row r="40" spans="1:39" s="55" customFormat="1" ht="15.75" customHeight="1" x14ac:dyDescent="0.25">
      <c r="A40" s="76"/>
      <c r="B40" s="76"/>
      <c r="C40" s="76"/>
      <c r="D40" s="462"/>
      <c r="E40" s="462"/>
      <c r="F40" s="462"/>
      <c r="G40" s="462"/>
      <c r="H40" s="462"/>
      <c r="I40" s="463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</row>
    <row r="41" spans="1:39" s="55" customFormat="1" ht="15.75" customHeight="1" x14ac:dyDescent="0.25">
      <c r="A41" s="76"/>
      <c r="B41" s="76"/>
      <c r="C41" s="76"/>
      <c r="D41" s="462"/>
      <c r="E41" s="462"/>
      <c r="F41" s="462"/>
      <c r="G41" s="462"/>
      <c r="H41" s="462"/>
      <c r="I41" s="463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</row>
    <row r="42" spans="1:39" s="55" customFormat="1" ht="15.75" customHeight="1" x14ac:dyDescent="0.25">
      <c r="A42" s="76"/>
      <c r="B42" s="76"/>
      <c r="C42" s="76"/>
      <c r="D42" s="462"/>
      <c r="E42" s="462"/>
      <c r="F42" s="462"/>
      <c r="G42" s="462"/>
      <c r="H42" s="462"/>
      <c r="I42" s="463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</row>
    <row r="43" spans="1:39" s="55" customFormat="1" ht="15.75" customHeight="1" x14ac:dyDescent="0.25">
      <c r="A43" s="76"/>
      <c r="B43" s="76"/>
      <c r="C43" s="76"/>
      <c r="D43" s="462"/>
      <c r="E43" s="462"/>
      <c r="F43" s="462"/>
      <c r="G43" s="462"/>
      <c r="H43" s="462"/>
      <c r="I43" s="463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</row>
    <row r="44" spans="1:39" ht="15.75" customHeight="1" x14ac:dyDescent="0.25">
      <c r="AD44" s="115" t="s">
        <v>90</v>
      </c>
    </row>
    <row r="45" spans="1:39" ht="24.75" customHeight="1" x14ac:dyDescent="0.25">
      <c r="A45" s="5"/>
      <c r="D45" s="113" t="s">
        <v>59</v>
      </c>
      <c r="E45" s="114" t="s">
        <v>64</v>
      </c>
      <c r="F45" s="115"/>
      <c r="G45" s="115"/>
      <c r="H45" s="115"/>
      <c r="I45" s="115"/>
      <c r="J45" s="115"/>
      <c r="K45" s="115"/>
      <c r="L45" s="115"/>
      <c r="M45" s="14"/>
      <c r="N45" s="14"/>
      <c r="O45" s="14"/>
      <c r="P45" s="14"/>
      <c r="Q45" s="1"/>
      <c r="AD45" s="4" t="s">
        <v>30</v>
      </c>
    </row>
    <row r="46" spans="1:39" ht="15" customHeight="1" thickBot="1" x14ac:dyDescent="0.25">
      <c r="A46" s="787" t="s">
        <v>52</v>
      </c>
      <c r="B46" s="788"/>
      <c r="C46" s="789"/>
      <c r="I46" s="6" t="s">
        <v>2</v>
      </c>
      <c r="J46" s="6" t="s">
        <v>3</v>
      </c>
      <c r="K46" s="6" t="s">
        <v>4</v>
      </c>
      <c r="L46" s="6" t="s">
        <v>5</v>
      </c>
      <c r="M46" s="6" t="s">
        <v>6</v>
      </c>
      <c r="N46" s="6" t="s">
        <v>7</v>
      </c>
      <c r="O46" s="6" t="s">
        <v>8</v>
      </c>
      <c r="P46" s="7" t="s">
        <v>9</v>
      </c>
      <c r="Q46" s="7" t="s">
        <v>10</v>
      </c>
      <c r="R46" s="7" t="s">
        <v>11</v>
      </c>
      <c r="S46" s="7" t="s">
        <v>12</v>
      </c>
      <c r="T46" s="7" t="s">
        <v>13</v>
      </c>
      <c r="U46" s="7" t="s">
        <v>16</v>
      </c>
      <c r="V46" s="7" t="s">
        <v>21</v>
      </c>
      <c r="W46" s="7" t="s">
        <v>29</v>
      </c>
      <c r="X46" s="7" t="s">
        <v>35</v>
      </c>
      <c r="Y46" s="7" t="s">
        <v>36</v>
      </c>
      <c r="Z46" s="7" t="s">
        <v>37</v>
      </c>
      <c r="AA46" s="7" t="s">
        <v>38</v>
      </c>
      <c r="AB46" s="6" t="s">
        <v>39</v>
      </c>
      <c r="AC46" s="6" t="s">
        <v>43</v>
      </c>
      <c r="AD46" s="6" t="s">
        <v>54</v>
      </c>
    </row>
    <row r="47" spans="1:39" ht="15.75" customHeight="1" thickBot="1" x14ac:dyDescent="0.25">
      <c r="A47" s="790"/>
      <c r="B47" s="791"/>
      <c r="C47" s="791"/>
      <c r="D47" s="806" t="s">
        <v>0</v>
      </c>
      <c r="E47" s="821" t="s">
        <v>44</v>
      </c>
      <c r="F47" s="823" t="s">
        <v>45</v>
      </c>
      <c r="G47" s="825" t="s">
        <v>46</v>
      </c>
      <c r="H47" s="826"/>
      <c r="I47" s="803" t="s">
        <v>32</v>
      </c>
      <c r="J47" s="51" t="s">
        <v>42</v>
      </c>
      <c r="K47" s="51" t="s">
        <v>15</v>
      </c>
      <c r="L47" s="477" t="s">
        <v>14</v>
      </c>
      <c r="M47" s="811" t="s">
        <v>180</v>
      </c>
      <c r="N47" s="812"/>
      <c r="O47" s="812"/>
      <c r="P47" s="812"/>
      <c r="Q47" s="813"/>
      <c r="R47" s="774" t="s">
        <v>190</v>
      </c>
      <c r="S47" s="775"/>
      <c r="T47" s="775"/>
      <c r="U47" s="775"/>
      <c r="V47" s="775"/>
      <c r="W47" s="775"/>
      <c r="X47" s="775"/>
      <c r="Y47" s="775"/>
      <c r="Z47" s="775"/>
      <c r="AA47" s="775"/>
      <c r="AB47" s="775"/>
      <c r="AC47" s="775"/>
      <c r="AD47" s="764" t="s">
        <v>191</v>
      </c>
    </row>
    <row r="48" spans="1:39" ht="15.75" customHeight="1" x14ac:dyDescent="0.2">
      <c r="A48" s="793" t="s">
        <v>49</v>
      </c>
      <c r="B48" s="795" t="s">
        <v>50</v>
      </c>
      <c r="C48" s="797" t="s">
        <v>51</v>
      </c>
      <c r="D48" s="807"/>
      <c r="E48" s="822"/>
      <c r="F48" s="824"/>
      <c r="G48" s="827" t="s">
        <v>47</v>
      </c>
      <c r="H48" s="809" t="s">
        <v>48</v>
      </c>
      <c r="I48" s="804"/>
      <c r="J48" s="799" t="s">
        <v>184</v>
      </c>
      <c r="K48" s="799" t="s">
        <v>186</v>
      </c>
      <c r="L48" s="819" t="s">
        <v>188</v>
      </c>
      <c r="M48" s="830" t="s">
        <v>189</v>
      </c>
      <c r="N48" s="783" t="s">
        <v>55</v>
      </c>
      <c r="O48" s="783" t="s">
        <v>56</v>
      </c>
      <c r="P48" s="779" t="s">
        <v>24</v>
      </c>
      <c r="Q48" s="781" t="s">
        <v>25</v>
      </c>
      <c r="R48" s="771" t="s">
        <v>40</v>
      </c>
      <c r="S48" s="772"/>
      <c r="T48" s="772"/>
      <c r="U48" s="776"/>
      <c r="V48" s="771" t="s">
        <v>162</v>
      </c>
      <c r="W48" s="772"/>
      <c r="X48" s="772"/>
      <c r="Y48" s="773"/>
      <c r="Z48" s="772" t="s">
        <v>181</v>
      </c>
      <c r="AA48" s="772"/>
      <c r="AB48" s="772"/>
      <c r="AC48" s="818"/>
      <c r="AD48" s="801"/>
    </row>
    <row r="49" spans="1:58" ht="39" customHeight="1" thickBot="1" x14ac:dyDescent="0.25">
      <c r="A49" s="794"/>
      <c r="B49" s="796"/>
      <c r="C49" s="798"/>
      <c r="D49" s="808"/>
      <c r="E49" s="831"/>
      <c r="F49" s="832"/>
      <c r="G49" s="833"/>
      <c r="H49" s="829"/>
      <c r="I49" s="805"/>
      <c r="J49" s="800"/>
      <c r="K49" s="800"/>
      <c r="L49" s="820"/>
      <c r="M49" s="770"/>
      <c r="N49" s="814"/>
      <c r="O49" s="784"/>
      <c r="P49" s="780"/>
      <c r="Q49" s="782"/>
      <c r="R49" s="488" t="s">
        <v>22</v>
      </c>
      <c r="S49" s="489" t="s">
        <v>31</v>
      </c>
      <c r="T49" s="50" t="s">
        <v>33</v>
      </c>
      <c r="U49" s="15" t="s">
        <v>34</v>
      </c>
      <c r="V49" s="497" t="s">
        <v>22</v>
      </c>
      <c r="W49" s="498" t="s">
        <v>31</v>
      </c>
      <c r="X49" s="50" t="s">
        <v>33</v>
      </c>
      <c r="Y49" s="15" t="s">
        <v>34</v>
      </c>
      <c r="Z49" s="497" t="s">
        <v>22</v>
      </c>
      <c r="AA49" s="498" t="s">
        <v>31</v>
      </c>
      <c r="AB49" s="50" t="s">
        <v>33</v>
      </c>
      <c r="AC49" s="15" t="s">
        <v>34</v>
      </c>
      <c r="AD49" s="802"/>
    </row>
    <row r="50" spans="1:58" s="68" customFormat="1" ht="26.25" customHeight="1" x14ac:dyDescent="0.25">
      <c r="A50" s="164">
        <v>2219</v>
      </c>
      <c r="B50" s="156">
        <v>6121</v>
      </c>
      <c r="C50" s="170"/>
      <c r="D50" s="701" t="s">
        <v>363</v>
      </c>
      <c r="E50" s="345" t="s">
        <v>85</v>
      </c>
      <c r="F50" s="158" t="s">
        <v>85</v>
      </c>
      <c r="G50" s="158" t="s">
        <v>87</v>
      </c>
      <c r="H50" s="158" t="s">
        <v>87</v>
      </c>
      <c r="I50" s="131">
        <v>3000</v>
      </c>
      <c r="J50" s="133">
        <v>0</v>
      </c>
      <c r="K50" s="285">
        <v>0</v>
      </c>
      <c r="L50" s="524">
        <v>0</v>
      </c>
      <c r="M50" s="525">
        <v>0</v>
      </c>
      <c r="N50" s="533">
        <v>0</v>
      </c>
      <c r="O50" s="523">
        <v>0</v>
      </c>
      <c r="P50" s="144">
        <v>0</v>
      </c>
      <c r="Q50" s="145">
        <v>0</v>
      </c>
      <c r="R50" s="507">
        <v>3000</v>
      </c>
      <c r="S50" s="504">
        <v>0</v>
      </c>
      <c r="T50" s="208">
        <v>0</v>
      </c>
      <c r="U50" s="703">
        <v>0</v>
      </c>
      <c r="V50" s="503">
        <v>0</v>
      </c>
      <c r="W50" s="504">
        <v>0</v>
      </c>
      <c r="X50" s="208">
        <v>0</v>
      </c>
      <c r="Y50" s="134">
        <v>0</v>
      </c>
      <c r="Z50" s="503">
        <v>0</v>
      </c>
      <c r="AA50" s="504">
        <v>0</v>
      </c>
      <c r="AB50" s="208">
        <v>0</v>
      </c>
      <c r="AC50" s="134">
        <v>0</v>
      </c>
      <c r="AD50" s="142">
        <v>0</v>
      </c>
      <c r="AE50" s="286"/>
      <c r="AF50" s="286"/>
      <c r="AG50" s="286"/>
      <c r="AH50" s="286"/>
      <c r="AI50" s="286"/>
      <c r="AJ50" s="286"/>
      <c r="AK50" s="286"/>
      <c r="AL50" s="286"/>
    </row>
    <row r="51" spans="1:58" s="68" customFormat="1" ht="26.25" customHeight="1" x14ac:dyDescent="0.25">
      <c r="A51" s="164">
        <v>2212</v>
      </c>
      <c r="B51" s="156">
        <v>6121</v>
      </c>
      <c r="C51" s="170"/>
      <c r="D51" s="171" t="s">
        <v>364</v>
      </c>
      <c r="E51" s="167" t="s">
        <v>85</v>
      </c>
      <c r="F51" s="173" t="s">
        <v>85</v>
      </c>
      <c r="G51" s="161" t="s">
        <v>93</v>
      </c>
      <c r="H51" s="161" t="s">
        <v>93</v>
      </c>
      <c r="I51" s="142">
        <v>2521</v>
      </c>
      <c r="J51" s="144">
        <v>0</v>
      </c>
      <c r="K51" s="207">
        <v>0</v>
      </c>
      <c r="L51" s="524">
        <v>0</v>
      </c>
      <c r="M51" s="525">
        <v>0</v>
      </c>
      <c r="N51" s="533">
        <v>0</v>
      </c>
      <c r="O51" s="523">
        <v>0</v>
      </c>
      <c r="P51" s="144">
        <v>0</v>
      </c>
      <c r="Q51" s="145">
        <v>0</v>
      </c>
      <c r="R51" s="505">
        <v>0</v>
      </c>
      <c r="S51" s="506">
        <v>0</v>
      </c>
      <c r="T51" s="137">
        <v>0</v>
      </c>
      <c r="U51" s="138">
        <v>0</v>
      </c>
      <c r="V51" s="507">
        <v>2521</v>
      </c>
      <c r="W51" s="506">
        <v>0</v>
      </c>
      <c r="X51" s="137">
        <v>0</v>
      </c>
      <c r="Y51" s="139">
        <v>0</v>
      </c>
      <c r="Z51" s="666">
        <v>0</v>
      </c>
      <c r="AA51" s="506">
        <v>0</v>
      </c>
      <c r="AB51" s="137">
        <v>0</v>
      </c>
      <c r="AC51" s="139">
        <v>0</v>
      </c>
      <c r="AD51" s="142">
        <v>0</v>
      </c>
      <c r="AE51" s="286"/>
      <c r="AF51" s="286"/>
      <c r="AG51" s="286"/>
      <c r="AH51" s="286"/>
      <c r="AI51" s="286"/>
      <c r="AJ51" s="286"/>
      <c r="AK51" s="286"/>
      <c r="AL51" s="286"/>
    </row>
    <row r="52" spans="1:58" s="68" customFormat="1" ht="30" customHeight="1" x14ac:dyDescent="0.25">
      <c r="A52" s="164">
        <v>2212</v>
      </c>
      <c r="B52" s="156">
        <v>6121</v>
      </c>
      <c r="C52" s="170"/>
      <c r="D52" s="699" t="s">
        <v>365</v>
      </c>
      <c r="E52" s="167" t="s">
        <v>85</v>
      </c>
      <c r="F52" s="168" t="s">
        <v>85</v>
      </c>
      <c r="G52" s="173" t="s">
        <v>93</v>
      </c>
      <c r="H52" s="174" t="s">
        <v>93</v>
      </c>
      <c r="I52" s="152">
        <v>2144</v>
      </c>
      <c r="J52" s="700">
        <v>0</v>
      </c>
      <c r="K52" s="384">
        <v>0</v>
      </c>
      <c r="L52" s="524">
        <v>0</v>
      </c>
      <c r="M52" s="525">
        <v>0</v>
      </c>
      <c r="N52" s="523">
        <v>0</v>
      </c>
      <c r="O52" s="522">
        <v>0</v>
      </c>
      <c r="P52" s="144">
        <v>0</v>
      </c>
      <c r="Q52" s="145">
        <v>0</v>
      </c>
      <c r="R52" s="505">
        <v>0</v>
      </c>
      <c r="S52" s="681">
        <v>0</v>
      </c>
      <c r="T52" s="137">
        <v>0</v>
      </c>
      <c r="U52" s="138">
        <v>0</v>
      </c>
      <c r="V52" s="664">
        <v>2144</v>
      </c>
      <c r="W52" s="681">
        <v>0</v>
      </c>
      <c r="X52" s="137">
        <v>0</v>
      </c>
      <c r="Y52" s="139">
        <v>0</v>
      </c>
      <c r="Z52" s="702">
        <v>0</v>
      </c>
      <c r="AA52" s="681">
        <v>0</v>
      </c>
      <c r="AB52" s="384">
        <v>0</v>
      </c>
      <c r="AC52" s="141">
        <v>0</v>
      </c>
      <c r="AD52" s="142">
        <v>0</v>
      </c>
      <c r="AE52" s="286"/>
      <c r="AF52" s="286"/>
      <c r="AG52" s="286"/>
      <c r="AH52" s="286"/>
      <c r="AI52" s="286"/>
      <c r="AJ52" s="286"/>
      <c r="AK52" s="286"/>
    </row>
    <row r="53" spans="1:58" s="68" customFormat="1" ht="26.25" customHeight="1" x14ac:dyDescent="0.25">
      <c r="A53" s="164">
        <v>2219</v>
      </c>
      <c r="B53" s="156">
        <v>6121</v>
      </c>
      <c r="C53" s="170"/>
      <c r="D53" s="172" t="s">
        <v>366</v>
      </c>
      <c r="E53" s="159" t="s">
        <v>85</v>
      </c>
      <c r="F53" s="160" t="s">
        <v>85</v>
      </c>
      <c r="G53" s="161" t="s">
        <v>93</v>
      </c>
      <c r="H53" s="162" t="s">
        <v>93</v>
      </c>
      <c r="I53" s="142">
        <v>5383</v>
      </c>
      <c r="J53" s="388">
        <v>0</v>
      </c>
      <c r="K53" s="207">
        <v>0</v>
      </c>
      <c r="L53" s="524">
        <v>0</v>
      </c>
      <c r="M53" s="525">
        <v>0</v>
      </c>
      <c r="N53" s="523">
        <v>0</v>
      </c>
      <c r="O53" s="522">
        <v>0</v>
      </c>
      <c r="P53" s="144">
        <v>0</v>
      </c>
      <c r="Q53" s="145">
        <v>0</v>
      </c>
      <c r="R53" s="505">
        <v>0</v>
      </c>
      <c r="S53" s="506">
        <v>0</v>
      </c>
      <c r="T53" s="148">
        <v>0</v>
      </c>
      <c r="U53" s="149">
        <v>0</v>
      </c>
      <c r="V53" s="507">
        <v>5383</v>
      </c>
      <c r="W53" s="506">
        <v>0</v>
      </c>
      <c r="X53" s="148">
        <v>0</v>
      </c>
      <c r="Y53" s="145">
        <v>0</v>
      </c>
      <c r="Z53" s="510">
        <v>0</v>
      </c>
      <c r="AA53" s="506">
        <v>0</v>
      </c>
      <c r="AB53" s="207">
        <v>0</v>
      </c>
      <c r="AC53" s="144">
        <v>0</v>
      </c>
      <c r="AD53" s="142">
        <v>0</v>
      </c>
      <c r="AE53" s="286"/>
      <c r="AF53" s="286"/>
      <c r="AG53" s="286"/>
      <c r="AH53" s="286"/>
      <c r="AI53" s="286"/>
      <c r="AJ53" s="286"/>
      <c r="AK53" s="286"/>
    </row>
    <row r="54" spans="1:58" s="68" customFormat="1" ht="26.25" customHeight="1" x14ac:dyDescent="0.25">
      <c r="A54" s="164">
        <v>2212</v>
      </c>
      <c r="B54" s="156">
        <v>6121</v>
      </c>
      <c r="C54" s="170"/>
      <c r="D54" s="197" t="s">
        <v>367</v>
      </c>
      <c r="E54" s="159" t="s">
        <v>85</v>
      </c>
      <c r="F54" s="160" t="s">
        <v>85</v>
      </c>
      <c r="G54" s="161" t="s">
        <v>93</v>
      </c>
      <c r="H54" s="162" t="s">
        <v>93</v>
      </c>
      <c r="I54" s="142">
        <v>6200</v>
      </c>
      <c r="J54" s="388">
        <v>0</v>
      </c>
      <c r="K54" s="207">
        <v>0</v>
      </c>
      <c r="L54" s="524">
        <v>0</v>
      </c>
      <c r="M54" s="525">
        <v>0</v>
      </c>
      <c r="N54" s="523">
        <v>0</v>
      </c>
      <c r="O54" s="522">
        <v>0</v>
      </c>
      <c r="P54" s="144">
        <v>0</v>
      </c>
      <c r="Q54" s="145">
        <v>0</v>
      </c>
      <c r="R54" s="505">
        <v>0</v>
      </c>
      <c r="S54" s="506">
        <v>0</v>
      </c>
      <c r="T54" s="148">
        <v>0</v>
      </c>
      <c r="U54" s="149">
        <v>0</v>
      </c>
      <c r="V54" s="507">
        <v>6200</v>
      </c>
      <c r="W54" s="506">
        <v>0</v>
      </c>
      <c r="X54" s="148">
        <v>0</v>
      </c>
      <c r="Y54" s="145">
        <v>0</v>
      </c>
      <c r="Z54" s="510">
        <v>0</v>
      </c>
      <c r="AA54" s="506">
        <v>0</v>
      </c>
      <c r="AB54" s="207">
        <v>0</v>
      </c>
      <c r="AC54" s="144">
        <v>0</v>
      </c>
      <c r="AD54" s="142">
        <v>0</v>
      </c>
      <c r="AE54" s="286"/>
      <c r="AF54" s="286"/>
      <c r="AG54" s="286"/>
      <c r="AH54" s="286"/>
      <c r="AI54" s="286"/>
      <c r="AJ54" s="286"/>
      <c r="AK54" s="286"/>
    </row>
    <row r="55" spans="1:58" s="68" customFormat="1" ht="26.25" customHeight="1" x14ac:dyDescent="0.25">
      <c r="A55" s="164">
        <v>2212</v>
      </c>
      <c r="B55" s="156">
        <v>6121</v>
      </c>
      <c r="C55" s="170"/>
      <c r="D55" s="604" t="s">
        <v>368</v>
      </c>
      <c r="E55" s="159" t="s">
        <v>85</v>
      </c>
      <c r="F55" s="160" t="s">
        <v>85</v>
      </c>
      <c r="G55" s="161" t="s">
        <v>93</v>
      </c>
      <c r="H55" s="162" t="s">
        <v>93</v>
      </c>
      <c r="I55" s="142">
        <v>1948</v>
      </c>
      <c r="J55" s="388">
        <v>0</v>
      </c>
      <c r="K55" s="207">
        <v>0</v>
      </c>
      <c r="L55" s="524">
        <v>0</v>
      </c>
      <c r="M55" s="525">
        <v>0</v>
      </c>
      <c r="N55" s="523">
        <v>0</v>
      </c>
      <c r="O55" s="522">
        <v>0</v>
      </c>
      <c r="P55" s="144">
        <v>0</v>
      </c>
      <c r="Q55" s="145">
        <v>0</v>
      </c>
      <c r="R55" s="505">
        <v>0</v>
      </c>
      <c r="S55" s="506">
        <v>0</v>
      </c>
      <c r="T55" s="148">
        <v>0</v>
      </c>
      <c r="U55" s="149">
        <v>0</v>
      </c>
      <c r="V55" s="507">
        <v>1948</v>
      </c>
      <c r="W55" s="506">
        <v>0</v>
      </c>
      <c r="X55" s="148">
        <v>0</v>
      </c>
      <c r="Y55" s="145">
        <v>0</v>
      </c>
      <c r="Z55" s="510">
        <v>0</v>
      </c>
      <c r="AA55" s="506">
        <v>0</v>
      </c>
      <c r="AB55" s="207">
        <v>0</v>
      </c>
      <c r="AC55" s="144">
        <v>0</v>
      </c>
      <c r="AD55" s="142">
        <v>0</v>
      </c>
      <c r="AE55" s="286"/>
      <c r="AF55" s="286"/>
      <c r="AG55" s="286"/>
      <c r="AH55" s="286"/>
      <c r="AI55" s="286"/>
      <c r="AJ55" s="286"/>
      <c r="AK55" s="286"/>
    </row>
    <row r="56" spans="1:58" s="68" customFormat="1" ht="26.25" customHeight="1" x14ac:dyDescent="0.25">
      <c r="A56" s="164">
        <v>2212</v>
      </c>
      <c r="B56" s="156">
        <v>6121</v>
      </c>
      <c r="C56" s="170"/>
      <c r="D56" s="196" t="s">
        <v>369</v>
      </c>
      <c r="E56" s="159" t="s">
        <v>85</v>
      </c>
      <c r="F56" s="160" t="s">
        <v>85</v>
      </c>
      <c r="G56" s="161" t="s">
        <v>94</v>
      </c>
      <c r="H56" s="162" t="s">
        <v>94</v>
      </c>
      <c r="I56" s="217">
        <v>6000</v>
      </c>
      <c r="J56" s="388">
        <v>0</v>
      </c>
      <c r="K56" s="207">
        <v>0</v>
      </c>
      <c r="L56" s="524">
        <v>0</v>
      </c>
      <c r="M56" s="525">
        <v>0</v>
      </c>
      <c r="N56" s="523">
        <v>0</v>
      </c>
      <c r="O56" s="523">
        <v>0</v>
      </c>
      <c r="P56" s="144">
        <v>0</v>
      </c>
      <c r="Q56" s="145">
        <v>0</v>
      </c>
      <c r="R56" s="505">
        <v>0</v>
      </c>
      <c r="S56" s="506">
        <v>0</v>
      </c>
      <c r="T56" s="148">
        <v>0</v>
      </c>
      <c r="U56" s="149">
        <v>0</v>
      </c>
      <c r="V56" s="507">
        <v>0</v>
      </c>
      <c r="W56" s="506">
        <v>0</v>
      </c>
      <c r="X56" s="148">
        <v>0</v>
      </c>
      <c r="Y56" s="145">
        <v>0</v>
      </c>
      <c r="Z56" s="508">
        <v>6000</v>
      </c>
      <c r="AA56" s="506">
        <v>0</v>
      </c>
      <c r="AB56" s="207">
        <v>0</v>
      </c>
      <c r="AC56" s="144">
        <v>0</v>
      </c>
      <c r="AD56" s="142">
        <v>0</v>
      </c>
      <c r="AE56" s="286"/>
      <c r="AF56" s="286"/>
      <c r="AG56" s="286"/>
      <c r="AH56" s="286"/>
      <c r="AI56" s="286"/>
      <c r="AJ56" s="286"/>
      <c r="AK56" s="286"/>
    </row>
    <row r="57" spans="1:58" s="68" customFormat="1" ht="26.25" customHeight="1" x14ac:dyDescent="0.25">
      <c r="A57" s="164">
        <v>2212</v>
      </c>
      <c r="B57" s="156">
        <v>6121</v>
      </c>
      <c r="C57" s="170"/>
      <c r="D57" s="196" t="s">
        <v>370</v>
      </c>
      <c r="E57" s="159" t="s">
        <v>85</v>
      </c>
      <c r="F57" s="160" t="s">
        <v>85</v>
      </c>
      <c r="G57" s="161" t="s">
        <v>94</v>
      </c>
      <c r="H57" s="162" t="s">
        <v>94</v>
      </c>
      <c r="I57" s="217">
        <v>6300</v>
      </c>
      <c r="J57" s="388">
        <v>0</v>
      </c>
      <c r="K57" s="207">
        <v>0</v>
      </c>
      <c r="L57" s="524">
        <v>0</v>
      </c>
      <c r="M57" s="525">
        <v>0</v>
      </c>
      <c r="N57" s="523">
        <v>0</v>
      </c>
      <c r="O57" s="523">
        <v>0</v>
      </c>
      <c r="P57" s="144">
        <v>0</v>
      </c>
      <c r="Q57" s="145">
        <v>0</v>
      </c>
      <c r="R57" s="505">
        <v>0</v>
      </c>
      <c r="S57" s="506">
        <v>0</v>
      </c>
      <c r="T57" s="148">
        <v>0</v>
      </c>
      <c r="U57" s="149">
        <v>0</v>
      </c>
      <c r="V57" s="507">
        <v>0</v>
      </c>
      <c r="W57" s="506">
        <v>0</v>
      </c>
      <c r="X57" s="148">
        <v>0</v>
      </c>
      <c r="Y57" s="145">
        <v>0</v>
      </c>
      <c r="Z57" s="667">
        <v>6300</v>
      </c>
      <c r="AA57" s="506">
        <v>0</v>
      </c>
      <c r="AB57" s="207">
        <v>0</v>
      </c>
      <c r="AC57" s="144">
        <v>0</v>
      </c>
      <c r="AD57" s="142">
        <v>0</v>
      </c>
      <c r="AE57" s="286"/>
      <c r="AF57" s="286"/>
      <c r="AG57" s="286"/>
      <c r="AH57" s="286"/>
      <c r="AI57" s="286"/>
      <c r="AJ57" s="286"/>
      <c r="AK57" s="286"/>
    </row>
    <row r="58" spans="1:58" ht="30" customHeight="1" x14ac:dyDescent="0.25">
      <c r="A58" s="180">
        <v>3113</v>
      </c>
      <c r="B58" s="181">
        <v>6121</v>
      </c>
      <c r="C58" s="190"/>
      <c r="D58" s="413" t="s">
        <v>371</v>
      </c>
      <c r="E58" s="167" t="s">
        <v>85</v>
      </c>
      <c r="F58" s="168" t="s">
        <v>85</v>
      </c>
      <c r="G58" s="187" t="s">
        <v>91</v>
      </c>
      <c r="H58" s="347" t="s">
        <v>86</v>
      </c>
      <c r="I58" s="605">
        <v>51089</v>
      </c>
      <c r="J58" s="388">
        <v>0</v>
      </c>
      <c r="K58" s="207">
        <v>38709</v>
      </c>
      <c r="L58" s="615">
        <v>12380</v>
      </c>
      <c r="M58" s="525">
        <v>0</v>
      </c>
      <c r="N58" s="616">
        <v>12380</v>
      </c>
      <c r="O58" s="523">
        <v>0</v>
      </c>
      <c r="P58" s="144">
        <v>0</v>
      </c>
      <c r="Q58" s="145">
        <v>0</v>
      </c>
      <c r="R58" s="505">
        <v>0</v>
      </c>
      <c r="S58" s="506">
        <v>0</v>
      </c>
      <c r="T58" s="148">
        <v>0</v>
      </c>
      <c r="U58" s="149">
        <v>0</v>
      </c>
      <c r="V58" s="507">
        <v>0</v>
      </c>
      <c r="W58" s="506">
        <v>0</v>
      </c>
      <c r="X58" s="148">
        <v>0</v>
      </c>
      <c r="Y58" s="145">
        <v>0</v>
      </c>
      <c r="Z58" s="667">
        <v>0</v>
      </c>
      <c r="AA58" s="506">
        <v>0</v>
      </c>
      <c r="AB58" s="207">
        <v>0</v>
      </c>
      <c r="AC58" s="144">
        <v>0</v>
      </c>
      <c r="AD58" s="142">
        <v>0</v>
      </c>
      <c r="AE58" s="416"/>
      <c r="AF58" s="286"/>
      <c r="AG58" s="286"/>
      <c r="AH58" s="153"/>
      <c r="AI58" s="153"/>
      <c r="AJ58" s="153"/>
      <c r="AK58" s="153"/>
    </row>
    <row r="59" spans="1:58" s="68" customFormat="1" ht="30" customHeight="1" x14ac:dyDescent="0.25">
      <c r="A59" s="180">
        <v>3111</v>
      </c>
      <c r="B59" s="181">
        <v>6121</v>
      </c>
      <c r="C59" s="191"/>
      <c r="D59" s="157" t="s">
        <v>372</v>
      </c>
      <c r="E59" s="159" t="s">
        <v>85</v>
      </c>
      <c r="F59" s="160" t="s">
        <v>85</v>
      </c>
      <c r="G59" s="186" t="s">
        <v>86</v>
      </c>
      <c r="H59" s="348" t="s">
        <v>86</v>
      </c>
      <c r="I59" s="606">
        <v>6102</v>
      </c>
      <c r="J59" s="388">
        <v>0</v>
      </c>
      <c r="K59" s="207">
        <v>0</v>
      </c>
      <c r="L59" s="527">
        <v>6102</v>
      </c>
      <c r="M59" s="525">
        <v>0</v>
      </c>
      <c r="N59" s="528">
        <v>6102</v>
      </c>
      <c r="O59" s="523">
        <v>0</v>
      </c>
      <c r="P59" s="144">
        <v>0</v>
      </c>
      <c r="Q59" s="145">
        <v>0</v>
      </c>
      <c r="R59" s="505">
        <v>0</v>
      </c>
      <c r="S59" s="506">
        <v>0</v>
      </c>
      <c r="T59" s="148">
        <v>0</v>
      </c>
      <c r="U59" s="149">
        <v>0</v>
      </c>
      <c r="V59" s="505">
        <v>0</v>
      </c>
      <c r="W59" s="506">
        <v>0</v>
      </c>
      <c r="X59" s="148">
        <v>0</v>
      </c>
      <c r="Y59" s="145">
        <v>0</v>
      </c>
      <c r="Z59" s="668">
        <v>0</v>
      </c>
      <c r="AA59" s="506">
        <v>0</v>
      </c>
      <c r="AB59" s="207">
        <v>0</v>
      </c>
      <c r="AC59" s="144">
        <v>0</v>
      </c>
      <c r="AD59" s="142">
        <v>0</v>
      </c>
      <c r="AE59" s="417"/>
      <c r="AF59" s="286"/>
      <c r="AG59" s="286"/>
      <c r="AH59" s="286"/>
      <c r="AI59" s="286"/>
      <c r="AJ59" s="286"/>
      <c r="AK59" s="286"/>
    </row>
    <row r="60" spans="1:58" s="54" customFormat="1" ht="30" customHeight="1" x14ac:dyDescent="0.25">
      <c r="A60" s="184">
        <v>3111</v>
      </c>
      <c r="B60" s="185">
        <v>6121</v>
      </c>
      <c r="C60" s="193"/>
      <c r="D60" s="414" t="s">
        <v>373</v>
      </c>
      <c r="E60" s="159" t="s">
        <v>85</v>
      </c>
      <c r="F60" s="160" t="s">
        <v>85</v>
      </c>
      <c r="G60" s="186" t="s">
        <v>86</v>
      </c>
      <c r="H60" s="348" t="s">
        <v>86</v>
      </c>
      <c r="I60" s="142">
        <v>4200</v>
      </c>
      <c r="J60" s="388">
        <v>0</v>
      </c>
      <c r="K60" s="207">
        <v>0</v>
      </c>
      <c r="L60" s="527">
        <v>4200</v>
      </c>
      <c r="M60" s="525">
        <v>0</v>
      </c>
      <c r="N60" s="528">
        <v>4200</v>
      </c>
      <c r="O60" s="523">
        <v>0</v>
      </c>
      <c r="P60" s="418">
        <v>0</v>
      </c>
      <c r="Q60" s="145">
        <v>0</v>
      </c>
      <c r="R60" s="505">
        <v>0</v>
      </c>
      <c r="S60" s="506">
        <v>0</v>
      </c>
      <c r="T60" s="148">
        <v>0</v>
      </c>
      <c r="U60" s="149">
        <v>0</v>
      </c>
      <c r="V60" s="505">
        <v>0</v>
      </c>
      <c r="W60" s="506">
        <v>0</v>
      </c>
      <c r="X60" s="148">
        <v>0</v>
      </c>
      <c r="Y60" s="145">
        <v>0</v>
      </c>
      <c r="Z60" s="511">
        <v>0</v>
      </c>
      <c r="AA60" s="506">
        <v>0</v>
      </c>
      <c r="AB60" s="207">
        <v>0</v>
      </c>
      <c r="AC60" s="144">
        <v>0</v>
      </c>
      <c r="AD60" s="142">
        <v>0</v>
      </c>
      <c r="AE60" s="417"/>
      <c r="AF60" s="286"/>
      <c r="AG60" s="286"/>
      <c r="AH60" s="286"/>
      <c r="AI60" s="286"/>
      <c r="AJ60" s="286"/>
      <c r="AK60" s="286"/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</row>
    <row r="61" spans="1:58" s="68" customFormat="1" ht="30" customHeight="1" x14ac:dyDescent="0.25">
      <c r="A61" s="180">
        <v>3111</v>
      </c>
      <c r="B61" s="181">
        <v>6121</v>
      </c>
      <c r="C61" s="190"/>
      <c r="D61" s="412" t="s">
        <v>374</v>
      </c>
      <c r="E61" s="159" t="s">
        <v>85</v>
      </c>
      <c r="F61" s="160" t="s">
        <v>85</v>
      </c>
      <c r="G61" s="186" t="s">
        <v>87</v>
      </c>
      <c r="H61" s="348" t="s">
        <v>87</v>
      </c>
      <c r="I61" s="606">
        <v>4307</v>
      </c>
      <c r="J61" s="388">
        <v>0</v>
      </c>
      <c r="K61" s="207">
        <v>0</v>
      </c>
      <c r="L61" s="529">
        <v>0</v>
      </c>
      <c r="M61" s="525">
        <v>0</v>
      </c>
      <c r="N61" s="526">
        <v>0</v>
      </c>
      <c r="O61" s="523">
        <v>0</v>
      </c>
      <c r="P61" s="418">
        <v>0</v>
      </c>
      <c r="Q61" s="145">
        <v>0</v>
      </c>
      <c r="R61" s="505">
        <v>4307</v>
      </c>
      <c r="S61" s="506">
        <v>0</v>
      </c>
      <c r="T61" s="148">
        <v>0</v>
      </c>
      <c r="U61" s="149">
        <v>0</v>
      </c>
      <c r="V61" s="505">
        <v>0</v>
      </c>
      <c r="W61" s="506">
        <v>0</v>
      </c>
      <c r="X61" s="148">
        <v>0</v>
      </c>
      <c r="Y61" s="145">
        <v>0</v>
      </c>
      <c r="Z61" s="511">
        <v>0</v>
      </c>
      <c r="AA61" s="506">
        <v>0</v>
      </c>
      <c r="AB61" s="207">
        <v>0</v>
      </c>
      <c r="AC61" s="144">
        <v>0</v>
      </c>
      <c r="AD61" s="142">
        <v>0</v>
      </c>
      <c r="AE61" s="417"/>
      <c r="AF61" s="286"/>
      <c r="AG61" s="286"/>
      <c r="AH61" s="286"/>
      <c r="AI61" s="286"/>
      <c r="AJ61" s="286"/>
      <c r="AK61" s="286"/>
    </row>
    <row r="62" spans="1:58" s="68" customFormat="1" ht="30" customHeight="1" x14ac:dyDescent="0.25">
      <c r="A62" s="180">
        <v>3113</v>
      </c>
      <c r="B62" s="181">
        <v>6121</v>
      </c>
      <c r="C62" s="191"/>
      <c r="D62" s="413" t="s">
        <v>375</v>
      </c>
      <c r="E62" s="167" t="s">
        <v>85</v>
      </c>
      <c r="F62" s="168" t="s">
        <v>85</v>
      </c>
      <c r="G62" s="186" t="s">
        <v>87</v>
      </c>
      <c r="H62" s="348" t="s">
        <v>87</v>
      </c>
      <c r="I62" s="606">
        <v>17211</v>
      </c>
      <c r="J62" s="388">
        <v>0</v>
      </c>
      <c r="K62" s="207">
        <v>12711</v>
      </c>
      <c r="L62" s="529">
        <v>0</v>
      </c>
      <c r="M62" s="525">
        <v>0</v>
      </c>
      <c r="N62" s="526">
        <v>0</v>
      </c>
      <c r="O62" s="523">
        <v>0</v>
      </c>
      <c r="P62" s="418">
        <v>0</v>
      </c>
      <c r="Q62" s="145">
        <v>0</v>
      </c>
      <c r="R62" s="505">
        <v>4500</v>
      </c>
      <c r="S62" s="506">
        <v>0</v>
      </c>
      <c r="T62" s="148">
        <v>0</v>
      </c>
      <c r="U62" s="149">
        <v>0</v>
      </c>
      <c r="V62" s="505">
        <v>0</v>
      </c>
      <c r="W62" s="506">
        <v>0</v>
      </c>
      <c r="X62" s="148">
        <v>0</v>
      </c>
      <c r="Y62" s="145">
        <v>0</v>
      </c>
      <c r="Z62" s="511">
        <v>0</v>
      </c>
      <c r="AA62" s="506">
        <v>0</v>
      </c>
      <c r="AB62" s="207">
        <v>0</v>
      </c>
      <c r="AC62" s="144">
        <v>0</v>
      </c>
      <c r="AD62" s="142">
        <v>0</v>
      </c>
      <c r="AE62" s="417"/>
      <c r="AF62" s="286"/>
      <c r="AG62" s="286"/>
      <c r="AH62" s="286"/>
      <c r="AI62" s="286"/>
      <c r="AJ62" s="286"/>
      <c r="AK62" s="286"/>
    </row>
    <row r="63" spans="1:58" s="68" customFormat="1" ht="30" customHeight="1" x14ac:dyDescent="0.25">
      <c r="A63" s="180">
        <v>3113</v>
      </c>
      <c r="B63" s="181">
        <v>6121</v>
      </c>
      <c r="C63" s="190"/>
      <c r="D63" s="414" t="s">
        <v>376</v>
      </c>
      <c r="E63" s="159" t="s">
        <v>85</v>
      </c>
      <c r="F63" s="160" t="s">
        <v>85</v>
      </c>
      <c r="G63" s="186" t="s">
        <v>91</v>
      </c>
      <c r="H63" s="348" t="s">
        <v>93</v>
      </c>
      <c r="I63" s="606">
        <v>8737</v>
      </c>
      <c r="J63" s="388">
        <v>0</v>
      </c>
      <c r="K63" s="207">
        <v>6137</v>
      </c>
      <c r="L63" s="529">
        <v>0</v>
      </c>
      <c r="M63" s="525">
        <v>0</v>
      </c>
      <c r="N63" s="526">
        <v>0</v>
      </c>
      <c r="O63" s="522">
        <v>0</v>
      </c>
      <c r="P63" s="420">
        <v>0</v>
      </c>
      <c r="Q63" s="145">
        <v>0</v>
      </c>
      <c r="R63" s="505">
        <v>0</v>
      </c>
      <c r="S63" s="506">
        <v>0</v>
      </c>
      <c r="T63" s="148">
        <v>0</v>
      </c>
      <c r="U63" s="149">
        <v>0</v>
      </c>
      <c r="V63" s="505">
        <v>2600</v>
      </c>
      <c r="W63" s="506">
        <v>0</v>
      </c>
      <c r="X63" s="148">
        <v>0</v>
      </c>
      <c r="Y63" s="145">
        <v>0</v>
      </c>
      <c r="Z63" s="511">
        <v>0</v>
      </c>
      <c r="AA63" s="506">
        <v>0</v>
      </c>
      <c r="AB63" s="207">
        <v>0</v>
      </c>
      <c r="AC63" s="144">
        <v>0</v>
      </c>
      <c r="AD63" s="142">
        <v>0</v>
      </c>
      <c r="AE63" s="417"/>
      <c r="AF63" s="286"/>
      <c r="AG63" s="286"/>
      <c r="AH63" s="286"/>
      <c r="AI63" s="286"/>
      <c r="AJ63" s="286"/>
      <c r="AK63" s="286"/>
    </row>
    <row r="64" spans="1:58" s="68" customFormat="1" ht="26.25" customHeight="1" x14ac:dyDescent="0.25">
      <c r="A64" s="182">
        <v>3111</v>
      </c>
      <c r="B64" s="183">
        <v>6121</v>
      </c>
      <c r="C64" s="192"/>
      <c r="D64" s="157" t="s">
        <v>377</v>
      </c>
      <c r="E64" s="159" t="s">
        <v>85</v>
      </c>
      <c r="F64" s="160" t="s">
        <v>85</v>
      </c>
      <c r="G64" s="186" t="s">
        <v>93</v>
      </c>
      <c r="H64" s="348" t="s">
        <v>93</v>
      </c>
      <c r="I64" s="606">
        <v>1500</v>
      </c>
      <c r="J64" s="388">
        <v>0</v>
      </c>
      <c r="K64" s="207">
        <v>0</v>
      </c>
      <c r="L64" s="529">
        <v>0</v>
      </c>
      <c r="M64" s="525">
        <v>0</v>
      </c>
      <c r="N64" s="526">
        <v>0</v>
      </c>
      <c r="O64" s="522">
        <v>0</v>
      </c>
      <c r="P64" s="418">
        <v>0</v>
      </c>
      <c r="Q64" s="145">
        <v>0</v>
      </c>
      <c r="R64" s="505">
        <v>0</v>
      </c>
      <c r="S64" s="506">
        <v>0</v>
      </c>
      <c r="T64" s="148">
        <v>0</v>
      </c>
      <c r="U64" s="149">
        <v>0</v>
      </c>
      <c r="V64" s="505">
        <v>1500</v>
      </c>
      <c r="W64" s="506">
        <v>0</v>
      </c>
      <c r="X64" s="148">
        <v>0</v>
      </c>
      <c r="Y64" s="145">
        <v>0</v>
      </c>
      <c r="Z64" s="511">
        <v>0</v>
      </c>
      <c r="AA64" s="506">
        <v>0</v>
      </c>
      <c r="AB64" s="207">
        <v>0</v>
      </c>
      <c r="AC64" s="144">
        <v>0</v>
      </c>
      <c r="AD64" s="142">
        <v>0</v>
      </c>
      <c r="AE64" s="417"/>
      <c r="AF64" s="286"/>
      <c r="AG64" s="286"/>
      <c r="AH64" s="286"/>
      <c r="AI64" s="286"/>
      <c r="AJ64" s="286"/>
      <c r="AK64" s="286"/>
    </row>
    <row r="65" spans="1:58" s="68" customFormat="1" ht="30" customHeight="1" x14ac:dyDescent="0.25">
      <c r="A65" s="184">
        <v>3111</v>
      </c>
      <c r="B65" s="185">
        <v>6121</v>
      </c>
      <c r="C65" s="193"/>
      <c r="D65" s="414" t="s">
        <v>378</v>
      </c>
      <c r="E65" s="159" t="s">
        <v>85</v>
      </c>
      <c r="F65" s="160" t="s">
        <v>85</v>
      </c>
      <c r="G65" s="186" t="s">
        <v>94</v>
      </c>
      <c r="H65" s="348" t="s">
        <v>94</v>
      </c>
      <c r="I65" s="142">
        <v>1300</v>
      </c>
      <c r="J65" s="388">
        <v>0</v>
      </c>
      <c r="K65" s="207">
        <v>0</v>
      </c>
      <c r="L65" s="529">
        <v>0</v>
      </c>
      <c r="M65" s="525">
        <v>0</v>
      </c>
      <c r="N65" s="526">
        <v>0</v>
      </c>
      <c r="O65" s="522">
        <v>0</v>
      </c>
      <c r="P65" s="420">
        <v>0</v>
      </c>
      <c r="Q65" s="145">
        <v>0</v>
      </c>
      <c r="R65" s="505">
        <v>0</v>
      </c>
      <c r="S65" s="506">
        <v>0</v>
      </c>
      <c r="T65" s="148">
        <v>0</v>
      </c>
      <c r="U65" s="149">
        <v>0</v>
      </c>
      <c r="V65" s="505">
        <v>0</v>
      </c>
      <c r="W65" s="506">
        <v>0</v>
      </c>
      <c r="X65" s="148">
        <v>0</v>
      </c>
      <c r="Y65" s="145">
        <v>0</v>
      </c>
      <c r="Z65" s="511">
        <v>1300</v>
      </c>
      <c r="AA65" s="506">
        <v>0</v>
      </c>
      <c r="AB65" s="207">
        <v>0</v>
      </c>
      <c r="AC65" s="144">
        <v>0</v>
      </c>
      <c r="AD65" s="142">
        <v>0</v>
      </c>
      <c r="AE65" s="417"/>
      <c r="AF65" s="286"/>
      <c r="AG65" s="286"/>
      <c r="AH65" s="286"/>
      <c r="AI65" s="286"/>
      <c r="AJ65" s="286"/>
      <c r="AK65" s="286"/>
    </row>
    <row r="66" spans="1:58" s="55" customFormat="1" ht="47.25" customHeight="1" x14ac:dyDescent="0.25">
      <c r="A66" s="184">
        <v>3111</v>
      </c>
      <c r="B66" s="185">
        <v>6121</v>
      </c>
      <c r="C66" s="193"/>
      <c r="D66" s="412" t="s">
        <v>379</v>
      </c>
      <c r="E66" s="159" t="s">
        <v>85</v>
      </c>
      <c r="F66" s="160" t="s">
        <v>85</v>
      </c>
      <c r="G66" s="186" t="s">
        <v>86</v>
      </c>
      <c r="H66" s="348" t="s">
        <v>93</v>
      </c>
      <c r="I66" s="142">
        <v>2611</v>
      </c>
      <c r="J66" s="388">
        <v>0</v>
      </c>
      <c r="K66" s="207">
        <v>0</v>
      </c>
      <c r="L66" s="529">
        <v>1056</v>
      </c>
      <c r="M66" s="525">
        <v>0</v>
      </c>
      <c r="N66" s="526">
        <v>1056</v>
      </c>
      <c r="O66" s="522">
        <v>0</v>
      </c>
      <c r="P66" s="420">
        <v>0</v>
      </c>
      <c r="Q66" s="145">
        <v>0</v>
      </c>
      <c r="R66" s="505">
        <v>811</v>
      </c>
      <c r="S66" s="506">
        <v>0</v>
      </c>
      <c r="T66" s="148">
        <v>0</v>
      </c>
      <c r="U66" s="149">
        <v>0</v>
      </c>
      <c r="V66" s="505">
        <v>744</v>
      </c>
      <c r="W66" s="506">
        <v>0</v>
      </c>
      <c r="X66" s="148">
        <v>0</v>
      </c>
      <c r="Y66" s="145">
        <v>0</v>
      </c>
      <c r="Z66" s="511">
        <v>0</v>
      </c>
      <c r="AA66" s="506">
        <v>0</v>
      </c>
      <c r="AB66" s="207">
        <v>0</v>
      </c>
      <c r="AC66" s="144">
        <v>0</v>
      </c>
      <c r="AD66" s="142">
        <v>0</v>
      </c>
      <c r="AE66" s="421"/>
      <c r="AF66" s="286"/>
      <c r="AG66" s="286"/>
      <c r="AH66" s="286"/>
      <c r="AI66" s="286"/>
      <c r="AJ66" s="286"/>
      <c r="AK66" s="286"/>
      <c r="AL66" s="68"/>
      <c r="AM66" s="68"/>
      <c r="AN66" s="68"/>
      <c r="AO66" s="68"/>
      <c r="AP66" s="68"/>
      <c r="AQ66" s="68"/>
      <c r="AR66" s="68"/>
      <c r="AS66" s="68"/>
      <c r="AT66" s="68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</row>
    <row r="67" spans="1:58" s="54" customFormat="1" ht="31.5" customHeight="1" x14ac:dyDescent="0.25">
      <c r="A67" s="184">
        <v>3113</v>
      </c>
      <c r="B67" s="185">
        <v>6121</v>
      </c>
      <c r="C67" s="193"/>
      <c r="D67" s="157" t="s">
        <v>380</v>
      </c>
      <c r="E67" s="167" t="s">
        <v>85</v>
      </c>
      <c r="F67" s="168" t="s">
        <v>85</v>
      </c>
      <c r="G67" s="161" t="s">
        <v>94</v>
      </c>
      <c r="H67" s="162" t="s">
        <v>94</v>
      </c>
      <c r="I67" s="142">
        <v>2500</v>
      </c>
      <c r="J67" s="388">
        <v>0</v>
      </c>
      <c r="K67" s="207">
        <v>0</v>
      </c>
      <c r="L67" s="521">
        <v>0</v>
      </c>
      <c r="M67" s="525">
        <v>0</v>
      </c>
      <c r="N67" s="523">
        <v>0</v>
      </c>
      <c r="O67" s="522">
        <v>0</v>
      </c>
      <c r="P67" s="148">
        <v>0</v>
      </c>
      <c r="Q67" s="145">
        <v>0</v>
      </c>
      <c r="R67" s="505">
        <v>0</v>
      </c>
      <c r="S67" s="506">
        <v>0</v>
      </c>
      <c r="T67" s="148">
        <v>0</v>
      </c>
      <c r="U67" s="149">
        <v>0</v>
      </c>
      <c r="V67" s="505">
        <v>0</v>
      </c>
      <c r="W67" s="506">
        <v>0</v>
      </c>
      <c r="X67" s="148">
        <v>0</v>
      </c>
      <c r="Y67" s="145">
        <v>0</v>
      </c>
      <c r="Z67" s="511">
        <v>2500</v>
      </c>
      <c r="AA67" s="506">
        <v>0</v>
      </c>
      <c r="AB67" s="207">
        <v>0</v>
      </c>
      <c r="AC67" s="144">
        <v>0</v>
      </c>
      <c r="AD67" s="142">
        <v>0</v>
      </c>
      <c r="AE67" s="417"/>
      <c r="AF67" s="417"/>
      <c r="AG67" s="286"/>
      <c r="AH67" s="286"/>
      <c r="AI67" s="286"/>
      <c r="AJ67" s="286"/>
      <c r="AK67" s="286"/>
      <c r="AL67" s="68"/>
      <c r="AM67" s="68"/>
      <c r="AN67" s="68"/>
      <c r="AO67" s="68"/>
      <c r="AP67" s="68"/>
      <c r="AQ67" s="68"/>
      <c r="AR67" s="68"/>
      <c r="AS67" s="68"/>
      <c r="AT67" s="68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</row>
    <row r="68" spans="1:58" ht="29.25" customHeight="1" x14ac:dyDescent="0.25">
      <c r="A68" s="189">
        <v>4351</v>
      </c>
      <c r="B68" s="189">
        <v>6121</v>
      </c>
      <c r="C68" s="194"/>
      <c r="D68" s="613" t="s">
        <v>381</v>
      </c>
      <c r="E68" s="159" t="s">
        <v>85</v>
      </c>
      <c r="F68" s="160" t="s">
        <v>85</v>
      </c>
      <c r="G68" s="187" t="s">
        <v>86</v>
      </c>
      <c r="H68" s="347" t="s">
        <v>86</v>
      </c>
      <c r="I68" s="149">
        <v>30000</v>
      </c>
      <c r="J68" s="284">
        <v>0</v>
      </c>
      <c r="K68" s="419">
        <v>0</v>
      </c>
      <c r="L68" s="530">
        <v>30000</v>
      </c>
      <c r="M68" s="525">
        <v>0</v>
      </c>
      <c r="N68" s="526">
        <v>30000</v>
      </c>
      <c r="O68" s="522">
        <v>0</v>
      </c>
      <c r="P68" s="420">
        <v>0</v>
      </c>
      <c r="Q68" s="145">
        <v>0</v>
      </c>
      <c r="R68" s="505">
        <v>0</v>
      </c>
      <c r="S68" s="506">
        <v>0</v>
      </c>
      <c r="T68" s="148">
        <v>0</v>
      </c>
      <c r="U68" s="149">
        <v>0</v>
      </c>
      <c r="V68" s="505">
        <v>0</v>
      </c>
      <c r="W68" s="506">
        <v>0</v>
      </c>
      <c r="X68" s="148">
        <v>0</v>
      </c>
      <c r="Y68" s="145">
        <v>0</v>
      </c>
      <c r="Z68" s="511">
        <v>0</v>
      </c>
      <c r="AA68" s="506">
        <v>0</v>
      </c>
      <c r="AB68" s="207">
        <v>0</v>
      </c>
      <c r="AC68" s="144">
        <v>0</v>
      </c>
      <c r="AD68" s="142">
        <v>0</v>
      </c>
      <c r="AE68" s="416"/>
      <c r="AF68" s="286"/>
      <c r="AG68" s="286"/>
      <c r="AH68" s="286"/>
      <c r="AI68" s="286"/>
      <c r="AJ68" s="286"/>
      <c r="AK68" s="286"/>
      <c r="AL68" s="259"/>
      <c r="AM68" s="259"/>
      <c r="AN68" s="259"/>
      <c r="AO68" s="259"/>
      <c r="AP68" s="259"/>
      <c r="AQ68" s="259"/>
      <c r="AR68" s="259"/>
      <c r="AS68" s="259"/>
      <c r="AT68" s="259"/>
      <c r="AU68" s="259"/>
      <c r="AV68" s="259"/>
      <c r="AW68" s="259"/>
      <c r="AX68" s="259"/>
      <c r="AY68" s="259"/>
      <c r="AZ68" s="259"/>
      <c r="BA68" s="259"/>
      <c r="BB68" s="259"/>
      <c r="BC68" s="259"/>
      <c r="BD68" s="259"/>
      <c r="BE68" s="259"/>
      <c r="BF68" s="259"/>
    </row>
    <row r="69" spans="1:58" s="68" customFormat="1" ht="28.5" customHeight="1" x14ac:dyDescent="0.25">
      <c r="A69" s="188">
        <v>3639</v>
      </c>
      <c r="B69" s="189">
        <v>5179</v>
      </c>
      <c r="C69" s="194"/>
      <c r="D69" s="607" t="s">
        <v>382</v>
      </c>
      <c r="E69" s="159" t="s">
        <v>85</v>
      </c>
      <c r="F69" s="160" t="s">
        <v>85</v>
      </c>
      <c r="G69" s="161" t="s">
        <v>86</v>
      </c>
      <c r="H69" s="162" t="s">
        <v>86</v>
      </c>
      <c r="I69" s="614">
        <v>1200</v>
      </c>
      <c r="J69" s="284">
        <v>0</v>
      </c>
      <c r="K69" s="419">
        <v>0</v>
      </c>
      <c r="L69" s="530">
        <v>1200</v>
      </c>
      <c r="M69" s="525">
        <v>0</v>
      </c>
      <c r="N69" s="526">
        <v>120</v>
      </c>
      <c r="O69" s="522">
        <v>0</v>
      </c>
      <c r="P69" s="420">
        <v>1080</v>
      </c>
      <c r="Q69" s="145">
        <v>0</v>
      </c>
      <c r="R69" s="505">
        <v>0</v>
      </c>
      <c r="S69" s="506">
        <v>0</v>
      </c>
      <c r="T69" s="148">
        <v>0</v>
      </c>
      <c r="U69" s="149">
        <v>0</v>
      </c>
      <c r="V69" s="505">
        <v>0</v>
      </c>
      <c r="W69" s="506">
        <v>0</v>
      </c>
      <c r="X69" s="148">
        <v>0</v>
      </c>
      <c r="Y69" s="145">
        <v>0</v>
      </c>
      <c r="Z69" s="511">
        <v>0</v>
      </c>
      <c r="AA69" s="506">
        <v>0</v>
      </c>
      <c r="AB69" s="207">
        <v>0</v>
      </c>
      <c r="AC69" s="144">
        <v>0</v>
      </c>
      <c r="AD69" s="142">
        <v>0</v>
      </c>
      <c r="AE69" s="417"/>
      <c r="AF69" s="286"/>
      <c r="AG69" s="286"/>
      <c r="AH69" s="286"/>
      <c r="AI69" s="286"/>
      <c r="AJ69" s="286"/>
      <c r="AK69" s="286"/>
    </row>
    <row r="70" spans="1:58" s="55" customFormat="1" ht="26.25" customHeight="1" x14ac:dyDescent="0.25">
      <c r="A70" s="188">
        <v>3745</v>
      </c>
      <c r="B70" s="189">
        <v>6121</v>
      </c>
      <c r="C70" s="194"/>
      <c r="D70" s="608" t="s">
        <v>383</v>
      </c>
      <c r="E70" s="159" t="s">
        <v>85</v>
      </c>
      <c r="F70" s="160" t="s">
        <v>85</v>
      </c>
      <c r="G70" s="161" t="s">
        <v>92</v>
      </c>
      <c r="H70" s="162" t="s">
        <v>88</v>
      </c>
      <c r="I70" s="149">
        <v>94320</v>
      </c>
      <c r="J70" s="284">
        <v>6105</v>
      </c>
      <c r="K70" s="419">
        <v>0</v>
      </c>
      <c r="L70" s="530">
        <v>12000</v>
      </c>
      <c r="M70" s="525">
        <v>0</v>
      </c>
      <c r="N70" s="526">
        <v>4000</v>
      </c>
      <c r="O70" s="522">
        <v>0</v>
      </c>
      <c r="P70" s="420">
        <v>4000</v>
      </c>
      <c r="Q70" s="145">
        <v>4000</v>
      </c>
      <c r="R70" s="505">
        <v>4000</v>
      </c>
      <c r="S70" s="506">
        <v>0</v>
      </c>
      <c r="T70" s="148">
        <v>4000</v>
      </c>
      <c r="U70" s="149">
        <v>4000</v>
      </c>
      <c r="V70" s="505">
        <v>4000</v>
      </c>
      <c r="W70" s="506">
        <v>0</v>
      </c>
      <c r="X70" s="148">
        <v>4000</v>
      </c>
      <c r="Y70" s="145">
        <v>4000</v>
      </c>
      <c r="Z70" s="505">
        <v>4000</v>
      </c>
      <c r="AA70" s="506">
        <v>0</v>
      </c>
      <c r="AB70" s="207">
        <v>4000</v>
      </c>
      <c r="AC70" s="144">
        <v>4000</v>
      </c>
      <c r="AD70" s="142">
        <v>40215</v>
      </c>
      <c r="AE70" s="421"/>
      <c r="AF70" s="286"/>
      <c r="AG70" s="286"/>
      <c r="AH70" s="286"/>
      <c r="AI70" s="286"/>
      <c r="AJ70" s="286"/>
      <c r="AK70" s="286"/>
      <c r="AL70" s="68"/>
      <c r="AM70" s="68"/>
      <c r="AN70" s="68"/>
      <c r="AO70" s="68"/>
      <c r="AP70" s="68"/>
      <c r="AQ70" s="68"/>
      <c r="AR70" s="68"/>
      <c r="AS70" s="68"/>
      <c r="AT70" s="68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</row>
    <row r="71" spans="1:58" ht="25.5" customHeight="1" x14ac:dyDescent="0.25">
      <c r="A71" s="198">
        <v>6171</v>
      </c>
      <c r="B71" s="199">
        <v>6121</v>
      </c>
      <c r="C71" s="344"/>
      <c r="D71" s="609" t="s">
        <v>384</v>
      </c>
      <c r="E71" s="167" t="s">
        <v>85</v>
      </c>
      <c r="F71" s="168" t="s">
        <v>85</v>
      </c>
      <c r="G71" s="173" t="s">
        <v>86</v>
      </c>
      <c r="H71" s="174" t="s">
        <v>86</v>
      </c>
      <c r="I71" s="138">
        <v>2544</v>
      </c>
      <c r="J71" s="284">
        <v>0</v>
      </c>
      <c r="K71" s="419">
        <v>0</v>
      </c>
      <c r="L71" s="530">
        <v>2544</v>
      </c>
      <c r="M71" s="525">
        <v>0</v>
      </c>
      <c r="N71" s="526">
        <v>2544</v>
      </c>
      <c r="O71" s="522">
        <v>0</v>
      </c>
      <c r="P71" s="420">
        <v>0</v>
      </c>
      <c r="Q71" s="145">
        <v>0</v>
      </c>
      <c r="R71" s="505">
        <v>0</v>
      </c>
      <c r="S71" s="506">
        <v>0</v>
      </c>
      <c r="T71" s="148">
        <v>0</v>
      </c>
      <c r="U71" s="149">
        <v>0</v>
      </c>
      <c r="V71" s="505">
        <v>0</v>
      </c>
      <c r="W71" s="506">
        <v>0</v>
      </c>
      <c r="X71" s="148">
        <v>0</v>
      </c>
      <c r="Y71" s="145">
        <v>0</v>
      </c>
      <c r="Z71" s="505">
        <v>0</v>
      </c>
      <c r="AA71" s="506">
        <v>0</v>
      </c>
      <c r="AB71" s="207">
        <v>0</v>
      </c>
      <c r="AC71" s="144">
        <v>0</v>
      </c>
      <c r="AD71" s="142">
        <v>0</v>
      </c>
      <c r="AE71" s="153"/>
      <c r="AF71" s="153"/>
      <c r="AG71" s="153"/>
      <c r="AH71" s="153"/>
      <c r="AI71" s="153"/>
      <c r="AJ71" s="153"/>
      <c r="AK71" s="153"/>
    </row>
    <row r="72" spans="1:58" ht="26.25" customHeight="1" x14ac:dyDescent="0.25">
      <c r="A72" s="198">
        <v>3632</v>
      </c>
      <c r="B72" s="199">
        <v>6121</v>
      </c>
      <c r="C72" s="344"/>
      <c r="D72" s="610" t="s">
        <v>385</v>
      </c>
      <c r="E72" s="159" t="s">
        <v>85</v>
      </c>
      <c r="F72" s="160" t="s">
        <v>85</v>
      </c>
      <c r="G72" s="173" t="s">
        <v>87</v>
      </c>
      <c r="H72" s="174" t="s">
        <v>87</v>
      </c>
      <c r="I72" s="138">
        <v>5000</v>
      </c>
      <c r="J72" s="284">
        <v>0</v>
      </c>
      <c r="K72" s="419">
        <v>0</v>
      </c>
      <c r="L72" s="530">
        <v>0</v>
      </c>
      <c r="M72" s="525">
        <v>0</v>
      </c>
      <c r="N72" s="526">
        <v>0</v>
      </c>
      <c r="O72" s="522">
        <v>0</v>
      </c>
      <c r="P72" s="420">
        <v>0</v>
      </c>
      <c r="Q72" s="145">
        <v>0</v>
      </c>
      <c r="R72" s="505">
        <v>5000</v>
      </c>
      <c r="S72" s="506">
        <v>0</v>
      </c>
      <c r="T72" s="148">
        <v>0</v>
      </c>
      <c r="U72" s="149">
        <v>0</v>
      </c>
      <c r="V72" s="505">
        <v>0</v>
      </c>
      <c r="W72" s="506">
        <v>0</v>
      </c>
      <c r="X72" s="148">
        <v>0</v>
      </c>
      <c r="Y72" s="145">
        <v>0</v>
      </c>
      <c r="Z72" s="666">
        <v>0</v>
      </c>
      <c r="AA72" s="506">
        <v>0</v>
      </c>
      <c r="AB72" s="207">
        <v>0</v>
      </c>
      <c r="AC72" s="144">
        <v>0</v>
      </c>
      <c r="AD72" s="142">
        <v>0</v>
      </c>
      <c r="AE72" s="153"/>
      <c r="AF72" s="153"/>
      <c r="AG72" s="153"/>
      <c r="AH72" s="153"/>
      <c r="AI72" s="153"/>
      <c r="AJ72" s="153"/>
      <c r="AK72" s="153"/>
    </row>
    <row r="73" spans="1:58" ht="30" customHeight="1" x14ac:dyDescent="0.25">
      <c r="A73" s="188">
        <v>3392</v>
      </c>
      <c r="B73" s="189">
        <v>6121</v>
      </c>
      <c r="C73" s="194"/>
      <c r="D73" s="611" t="s">
        <v>386</v>
      </c>
      <c r="E73" s="159" t="s">
        <v>85</v>
      </c>
      <c r="F73" s="160" t="s">
        <v>85</v>
      </c>
      <c r="G73" s="173" t="s">
        <v>86</v>
      </c>
      <c r="H73" s="174" t="s">
        <v>93</v>
      </c>
      <c r="I73" s="149">
        <v>40000</v>
      </c>
      <c r="J73" s="284">
        <v>0</v>
      </c>
      <c r="K73" s="419">
        <v>0</v>
      </c>
      <c r="L73" s="530">
        <v>1000</v>
      </c>
      <c r="M73" s="525">
        <v>0</v>
      </c>
      <c r="N73" s="526">
        <v>1000</v>
      </c>
      <c r="O73" s="522">
        <v>0</v>
      </c>
      <c r="P73" s="420">
        <v>0</v>
      </c>
      <c r="Q73" s="145">
        <v>0</v>
      </c>
      <c r="R73" s="505">
        <v>20000</v>
      </c>
      <c r="S73" s="506">
        <v>0</v>
      </c>
      <c r="T73" s="148">
        <v>0</v>
      </c>
      <c r="U73" s="149">
        <v>0</v>
      </c>
      <c r="V73" s="505">
        <v>19000</v>
      </c>
      <c r="W73" s="506">
        <v>0</v>
      </c>
      <c r="X73" s="148">
        <v>0</v>
      </c>
      <c r="Y73" s="145">
        <v>0</v>
      </c>
      <c r="Z73" s="666">
        <v>0</v>
      </c>
      <c r="AA73" s="506">
        <v>0</v>
      </c>
      <c r="AB73" s="207">
        <v>0</v>
      </c>
      <c r="AC73" s="144">
        <v>0</v>
      </c>
      <c r="AD73" s="142">
        <v>0</v>
      </c>
      <c r="AE73" s="153"/>
      <c r="AF73" s="153"/>
      <c r="AG73" s="153"/>
      <c r="AH73" s="153"/>
      <c r="AI73" s="153"/>
      <c r="AJ73" s="153"/>
      <c r="AK73" s="153"/>
    </row>
    <row r="74" spans="1:58" s="68" customFormat="1" ht="30" customHeight="1" x14ac:dyDescent="0.25">
      <c r="A74" s="188">
        <v>3639</v>
      </c>
      <c r="B74" s="189">
        <v>6121</v>
      </c>
      <c r="C74" s="194"/>
      <c r="D74" s="611" t="s">
        <v>387</v>
      </c>
      <c r="E74" s="167" t="s">
        <v>85</v>
      </c>
      <c r="F74" s="168" t="s">
        <v>85</v>
      </c>
      <c r="G74" s="161" t="s">
        <v>93</v>
      </c>
      <c r="H74" s="162" t="s">
        <v>93</v>
      </c>
      <c r="I74" s="149">
        <v>3777</v>
      </c>
      <c r="J74" s="284">
        <v>0</v>
      </c>
      <c r="K74" s="419">
        <v>0</v>
      </c>
      <c r="L74" s="530">
        <v>0</v>
      </c>
      <c r="M74" s="525">
        <v>0</v>
      </c>
      <c r="N74" s="526">
        <v>0</v>
      </c>
      <c r="O74" s="522">
        <v>0</v>
      </c>
      <c r="P74" s="420">
        <v>0</v>
      </c>
      <c r="Q74" s="145">
        <v>0</v>
      </c>
      <c r="R74" s="505">
        <v>0</v>
      </c>
      <c r="S74" s="506">
        <v>0</v>
      </c>
      <c r="T74" s="148">
        <v>0</v>
      </c>
      <c r="U74" s="132">
        <v>0</v>
      </c>
      <c r="V74" s="505">
        <v>3777</v>
      </c>
      <c r="W74" s="506">
        <v>0</v>
      </c>
      <c r="X74" s="148">
        <v>0</v>
      </c>
      <c r="Y74" s="145">
        <v>0</v>
      </c>
      <c r="Z74" s="505">
        <v>0</v>
      </c>
      <c r="AA74" s="506">
        <v>0</v>
      </c>
      <c r="AB74" s="207">
        <v>0</v>
      </c>
      <c r="AC74" s="144">
        <v>0</v>
      </c>
      <c r="AD74" s="142">
        <v>0</v>
      </c>
      <c r="AE74" s="286"/>
      <c r="AF74" s="286"/>
      <c r="AG74" s="286"/>
      <c r="AH74" s="286"/>
      <c r="AI74" s="286"/>
      <c r="AJ74" s="286"/>
      <c r="AK74" s="286"/>
    </row>
    <row r="75" spans="1:58" s="68" customFormat="1" ht="31.5" customHeight="1" thickBot="1" x14ac:dyDescent="0.3">
      <c r="A75" s="188">
        <v>3632</v>
      </c>
      <c r="B75" s="189">
        <v>6121</v>
      </c>
      <c r="C75" s="194"/>
      <c r="D75" s="612" t="s">
        <v>388</v>
      </c>
      <c r="E75" s="159" t="s">
        <v>85</v>
      </c>
      <c r="F75" s="160" t="s">
        <v>85</v>
      </c>
      <c r="G75" s="161" t="s">
        <v>94</v>
      </c>
      <c r="H75" s="162" t="s">
        <v>94</v>
      </c>
      <c r="I75" s="149">
        <v>4000</v>
      </c>
      <c r="J75" s="284">
        <v>0</v>
      </c>
      <c r="K75" s="419">
        <v>0</v>
      </c>
      <c r="L75" s="530">
        <v>0</v>
      </c>
      <c r="M75" s="525">
        <v>0</v>
      </c>
      <c r="N75" s="526">
        <v>0</v>
      </c>
      <c r="O75" s="522">
        <v>0</v>
      </c>
      <c r="P75" s="420">
        <v>0</v>
      </c>
      <c r="Q75" s="145">
        <v>0</v>
      </c>
      <c r="R75" s="505">
        <v>0</v>
      </c>
      <c r="S75" s="506">
        <v>0</v>
      </c>
      <c r="T75" s="148">
        <v>0</v>
      </c>
      <c r="U75" s="132">
        <v>0</v>
      </c>
      <c r="V75" s="505">
        <v>0</v>
      </c>
      <c r="W75" s="506">
        <v>0</v>
      </c>
      <c r="X75" s="148">
        <v>0</v>
      </c>
      <c r="Y75" s="145">
        <v>0</v>
      </c>
      <c r="Z75" s="505">
        <v>4000</v>
      </c>
      <c r="AA75" s="506">
        <v>0</v>
      </c>
      <c r="AB75" s="207">
        <v>0</v>
      </c>
      <c r="AC75" s="144">
        <v>0</v>
      </c>
      <c r="AD75" s="142">
        <v>0</v>
      </c>
      <c r="AE75" s="286"/>
      <c r="AF75" s="286"/>
      <c r="AG75" s="286"/>
      <c r="AH75" s="286"/>
      <c r="AI75" s="286"/>
      <c r="AJ75" s="286"/>
      <c r="AK75" s="286"/>
    </row>
    <row r="76" spans="1:58" s="55" customFormat="1" ht="23.1" customHeight="1" thickBot="1" x14ac:dyDescent="0.3">
      <c r="A76" s="71"/>
      <c r="B76" s="72"/>
      <c r="C76" s="81"/>
      <c r="D76" s="815" t="s">
        <v>1</v>
      </c>
      <c r="E76" s="816"/>
      <c r="F76" s="816"/>
      <c r="G76" s="816"/>
      <c r="H76" s="817"/>
      <c r="I76" s="123">
        <f t="shared" ref="I76:AD76" si="2">SUM(I50:I75)+I38</f>
        <v>523250</v>
      </c>
      <c r="J76" s="124">
        <f t="shared" si="2"/>
        <v>6105</v>
      </c>
      <c r="K76" s="125">
        <f t="shared" si="2"/>
        <v>57557</v>
      </c>
      <c r="L76" s="485">
        <f t="shared" si="2"/>
        <v>141757</v>
      </c>
      <c r="M76" s="486">
        <f t="shared" si="2"/>
        <v>0</v>
      </c>
      <c r="N76" s="487">
        <f t="shared" si="2"/>
        <v>132677</v>
      </c>
      <c r="O76" s="487">
        <f t="shared" si="2"/>
        <v>0</v>
      </c>
      <c r="P76" s="126">
        <f t="shared" si="2"/>
        <v>5080</v>
      </c>
      <c r="Q76" s="125">
        <f t="shared" si="2"/>
        <v>4000</v>
      </c>
      <c r="R76" s="495">
        <f t="shared" si="2"/>
        <v>120399</v>
      </c>
      <c r="S76" s="496">
        <f t="shared" si="2"/>
        <v>0</v>
      </c>
      <c r="T76" s="126">
        <f t="shared" si="2"/>
        <v>4000</v>
      </c>
      <c r="U76" s="125">
        <f t="shared" si="2"/>
        <v>4000</v>
      </c>
      <c r="V76" s="495">
        <f t="shared" si="2"/>
        <v>87217</v>
      </c>
      <c r="W76" s="496">
        <f t="shared" si="2"/>
        <v>0</v>
      </c>
      <c r="X76" s="126">
        <f t="shared" si="2"/>
        <v>4000</v>
      </c>
      <c r="Y76" s="125">
        <f t="shared" si="2"/>
        <v>4000</v>
      </c>
      <c r="Z76" s="495">
        <f t="shared" si="2"/>
        <v>46000</v>
      </c>
      <c r="AA76" s="496">
        <f t="shared" si="2"/>
        <v>0</v>
      </c>
      <c r="AB76" s="126">
        <f t="shared" si="2"/>
        <v>4000</v>
      </c>
      <c r="AC76" s="125">
        <f t="shared" si="2"/>
        <v>4000</v>
      </c>
      <c r="AD76" s="130">
        <f t="shared" si="2"/>
        <v>40215</v>
      </c>
      <c r="AE76" s="153"/>
      <c r="AF76" s="153"/>
      <c r="AG76" s="153"/>
      <c r="AH76" s="153"/>
      <c r="AI76" s="153"/>
      <c r="AJ76" s="153"/>
      <c r="AK76" s="153"/>
      <c r="AL76" s="153"/>
      <c r="AM76" s="153"/>
      <c r="AN76" s="153"/>
      <c r="AO76" s="153"/>
    </row>
    <row r="77" spans="1:58" s="55" customFormat="1" ht="7.5" customHeight="1" thickBot="1" x14ac:dyDescent="0.3">
      <c r="A77" s="76"/>
      <c r="B77" s="76"/>
      <c r="C77" s="76"/>
      <c r="D77" s="82"/>
      <c r="E77" s="82"/>
      <c r="F77" s="82"/>
      <c r="G77" s="82"/>
      <c r="H77" s="82"/>
      <c r="I77" s="90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91"/>
      <c r="AA77" s="91"/>
      <c r="AB77" s="91"/>
      <c r="AC77" s="91"/>
      <c r="AD77" s="91"/>
    </row>
    <row r="78" spans="1:58" s="3" customFormat="1" ht="15.95" customHeight="1" x14ac:dyDescent="0.25">
      <c r="A78" s="76"/>
      <c r="B78" s="76"/>
      <c r="C78" s="76"/>
      <c r="D78" s="24" t="s">
        <v>26</v>
      </c>
      <c r="E78" s="84"/>
      <c r="F78" s="84"/>
      <c r="G78" s="84"/>
      <c r="H78" s="84"/>
      <c r="I78" s="9" t="s">
        <v>17</v>
      </c>
      <c r="J78" s="89" t="s">
        <v>53</v>
      </c>
      <c r="K78" s="16" t="s">
        <v>27</v>
      </c>
      <c r="L78" s="16"/>
      <c r="M78" s="16" t="s">
        <v>58</v>
      </c>
      <c r="N78" s="89"/>
      <c r="O78" s="89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755"/>
      <c r="AA78" s="708"/>
      <c r="AB78" s="708"/>
      <c r="AC78" s="756"/>
      <c r="AD78" s="417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</row>
    <row r="79" spans="1:58" s="3" customFormat="1" ht="15.95" customHeight="1" x14ac:dyDescent="0.25">
      <c r="A79" s="757"/>
      <c r="B79" s="757"/>
      <c r="C79" s="757"/>
      <c r="D79" s="12"/>
      <c r="E79" s="85"/>
      <c r="F79" s="85"/>
      <c r="G79" s="85"/>
      <c r="H79" s="85"/>
      <c r="I79" s="11" t="s">
        <v>18</v>
      </c>
      <c r="J79" s="19" t="s">
        <v>53</v>
      </c>
      <c r="K79" s="17" t="s">
        <v>28</v>
      </c>
      <c r="L79" s="17"/>
      <c r="M79" s="17" t="s">
        <v>57</v>
      </c>
      <c r="N79" s="19"/>
      <c r="O79" s="19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758"/>
      <c r="AA79" s="756"/>
      <c r="AB79" s="756"/>
      <c r="AC79" s="756"/>
      <c r="AD79" s="417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</row>
    <row r="80" spans="1:58" s="2" customFormat="1" ht="15.95" customHeight="1" x14ac:dyDescent="0.25">
      <c r="A80" s="73"/>
      <c r="B80" s="74"/>
      <c r="C80" s="75"/>
      <c r="D80" s="86"/>
      <c r="E80" s="63"/>
      <c r="F80" s="63"/>
      <c r="G80" s="63"/>
      <c r="H80" s="63"/>
      <c r="I80" s="11" t="s">
        <v>19</v>
      </c>
      <c r="J80" s="19" t="s">
        <v>53</v>
      </c>
      <c r="K80" s="20" t="s">
        <v>658</v>
      </c>
      <c r="L80" s="17"/>
      <c r="M80" s="19"/>
      <c r="N80" s="19"/>
      <c r="O80" s="19"/>
      <c r="P80" s="20"/>
      <c r="Q80" s="85"/>
      <c r="R80" s="85"/>
      <c r="S80" s="85"/>
      <c r="T80" s="85"/>
      <c r="U80" s="85"/>
      <c r="V80" s="85"/>
      <c r="W80" s="85"/>
      <c r="X80" s="85"/>
      <c r="Y80" s="85"/>
      <c r="Z80" s="87"/>
      <c r="AA80" s="8"/>
      <c r="AB80" s="8"/>
      <c r="AD80" s="417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</row>
    <row r="81" spans="1:46" s="2" customFormat="1" ht="15.95" customHeight="1" thickBot="1" x14ac:dyDescent="0.3">
      <c r="A81" s="3"/>
      <c r="B81" s="74"/>
      <c r="C81" s="75"/>
      <c r="D81" s="88"/>
      <c r="E81" s="56"/>
      <c r="F81" s="56"/>
      <c r="G81" s="56"/>
      <c r="H81" s="56"/>
      <c r="I81" s="10" t="s">
        <v>20</v>
      </c>
      <c r="J81" s="21" t="s">
        <v>53</v>
      </c>
      <c r="K81" s="22" t="s">
        <v>659</v>
      </c>
      <c r="L81" s="23"/>
      <c r="M81" s="21"/>
      <c r="N81" s="21"/>
      <c r="O81" s="21"/>
      <c r="P81" s="22"/>
      <c r="Q81" s="45"/>
      <c r="R81" s="45"/>
      <c r="S81" s="45"/>
      <c r="T81" s="45"/>
      <c r="U81" s="45"/>
      <c r="V81" s="45"/>
      <c r="W81" s="45"/>
      <c r="X81" s="45"/>
      <c r="Y81" s="45"/>
      <c r="Z81" s="13"/>
      <c r="AD81" s="417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</row>
    <row r="82" spans="1:46" ht="15.75" customHeight="1" x14ac:dyDescent="0.25">
      <c r="AD82" s="115"/>
    </row>
  </sheetData>
  <mergeCells count="52">
    <mergeCell ref="D76:H76"/>
    <mergeCell ref="AD47:AD49"/>
    <mergeCell ref="A48:A49"/>
    <mergeCell ref="B48:B49"/>
    <mergeCell ref="C48:C49"/>
    <mergeCell ref="G48:G49"/>
    <mergeCell ref="H48:H49"/>
    <mergeCell ref="J48:J49"/>
    <mergeCell ref="K48:K49"/>
    <mergeCell ref="L48:L49"/>
    <mergeCell ref="V48:Y48"/>
    <mergeCell ref="Z48:AC48"/>
    <mergeCell ref="A46:C47"/>
    <mergeCell ref="D47:D49"/>
    <mergeCell ref="E47:E49"/>
    <mergeCell ref="F47:F49"/>
    <mergeCell ref="M48:M49"/>
    <mergeCell ref="G47:H47"/>
    <mergeCell ref="I47:I49"/>
    <mergeCell ref="M47:Q47"/>
    <mergeCell ref="R47:AC47"/>
    <mergeCell ref="N48:N49"/>
    <mergeCell ref="O48:O49"/>
    <mergeCell ref="P48:P49"/>
    <mergeCell ref="Q48:Q49"/>
    <mergeCell ref="R48:U48"/>
    <mergeCell ref="D38:H38"/>
    <mergeCell ref="V5:Y5"/>
    <mergeCell ref="Z5:AC5"/>
    <mergeCell ref="R4:AC4"/>
    <mergeCell ref="L5:L6"/>
    <mergeCell ref="R5:U5"/>
    <mergeCell ref="E4:E6"/>
    <mergeCell ref="F4:F6"/>
    <mergeCell ref="G4:H4"/>
    <mergeCell ref="G5:G6"/>
    <mergeCell ref="AD4:AD6"/>
    <mergeCell ref="I4:I6"/>
    <mergeCell ref="D4:D6"/>
    <mergeCell ref="J5:J6"/>
    <mergeCell ref="O5:O6"/>
    <mergeCell ref="H5:H6"/>
    <mergeCell ref="M4:Q4"/>
    <mergeCell ref="M5:M6"/>
    <mergeCell ref="N5:N6"/>
    <mergeCell ref="P5:P6"/>
    <mergeCell ref="Q5:Q6"/>
    <mergeCell ref="A3:C4"/>
    <mergeCell ref="A5:A6"/>
    <mergeCell ref="B5:B6"/>
    <mergeCell ref="C5:C6"/>
    <mergeCell ref="K5:K6"/>
  </mergeCells>
  <phoneticPr fontId="0" type="noConversion"/>
  <pageMargins left="7.874015748031496E-2" right="7.874015748031496E-2" top="0.98425196850393704" bottom="0.19685039370078741" header="0.78740157480314965" footer="0.19685039370078741"/>
  <pageSetup paperSize="9" scale="48" orientation="landscape" r:id="rId1"/>
  <headerFooter alignWithMargins="0">
    <oddHeader>&amp;C&amp;"Arial,Tučné"&amp;24Požadavky na kapitálový rozpočet statutárního města Ostravy pro rok  2013 a kapitálový 
výhled na &amp;28léta  2014 - 2016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26"/>
  <sheetViews>
    <sheetView topLeftCell="A112" zoomScale="70" zoomScaleNormal="70" workbookViewId="0">
      <selection activeCell="A122" sqref="A122:XFD125"/>
    </sheetView>
  </sheetViews>
  <sheetFormatPr defaultRowHeight="12.75" x14ac:dyDescent="0.2"/>
  <cols>
    <col min="1" max="3" width="6.7109375" customWidth="1"/>
    <col min="4" max="4" width="46.7109375" customWidth="1"/>
    <col min="5" max="6" width="4.28515625" customWidth="1"/>
    <col min="7" max="8" width="4.85546875" customWidth="1"/>
    <col min="9" max="9" width="13.5703125" customWidth="1"/>
    <col min="10" max="30" width="10.7109375" customWidth="1"/>
  </cols>
  <sheetData>
    <row r="1" spans="1:46" ht="15.75" customHeight="1" x14ac:dyDescent="0.25">
      <c r="AD1" s="115" t="s">
        <v>176</v>
      </c>
    </row>
    <row r="2" spans="1:46" ht="24.75" customHeight="1" x14ac:dyDescent="0.25">
      <c r="A2" s="5"/>
      <c r="D2" s="113" t="s">
        <v>59</v>
      </c>
      <c r="E2" s="114" t="s">
        <v>62</v>
      </c>
      <c r="F2" s="115"/>
      <c r="G2" s="115"/>
      <c r="H2" s="115"/>
      <c r="I2" s="115"/>
      <c r="J2" s="115"/>
      <c r="K2" s="115"/>
      <c r="L2" s="115"/>
      <c r="M2" s="14"/>
      <c r="N2" s="14"/>
      <c r="O2" s="14"/>
      <c r="P2" s="14"/>
      <c r="Q2" s="1"/>
      <c r="AD2" s="4" t="s">
        <v>30</v>
      </c>
    </row>
    <row r="3" spans="1:46" ht="15" customHeight="1" thickBot="1" x14ac:dyDescent="0.25">
      <c r="A3" s="787" t="s">
        <v>52</v>
      </c>
      <c r="B3" s="788"/>
      <c r="C3" s="789"/>
      <c r="I3" s="6" t="s">
        <v>2</v>
      </c>
      <c r="J3" s="6" t="s">
        <v>3</v>
      </c>
      <c r="K3" s="6" t="s">
        <v>4</v>
      </c>
      <c r="L3" s="6" t="s">
        <v>5</v>
      </c>
      <c r="M3" s="6" t="s">
        <v>6</v>
      </c>
      <c r="N3" s="6" t="s">
        <v>7</v>
      </c>
      <c r="O3" s="6" t="s">
        <v>8</v>
      </c>
      <c r="P3" s="7" t="s">
        <v>9</v>
      </c>
      <c r="Q3" s="7" t="s">
        <v>10</v>
      </c>
      <c r="R3" s="7" t="s">
        <v>11</v>
      </c>
      <c r="S3" s="7" t="s">
        <v>12</v>
      </c>
      <c r="T3" s="7" t="s">
        <v>13</v>
      </c>
      <c r="U3" s="7" t="s">
        <v>16</v>
      </c>
      <c r="V3" s="7" t="s">
        <v>21</v>
      </c>
      <c r="W3" s="7" t="s">
        <v>29</v>
      </c>
      <c r="X3" s="7" t="s">
        <v>35</v>
      </c>
      <c r="Y3" s="7" t="s">
        <v>36</v>
      </c>
      <c r="Z3" s="7" t="s">
        <v>37</v>
      </c>
      <c r="AA3" s="7" t="s">
        <v>38</v>
      </c>
      <c r="AB3" s="6" t="s">
        <v>39</v>
      </c>
      <c r="AC3" s="6" t="s">
        <v>43</v>
      </c>
      <c r="AD3" s="6" t="s">
        <v>54</v>
      </c>
    </row>
    <row r="4" spans="1:46" ht="15.75" customHeight="1" thickBot="1" x14ac:dyDescent="0.25">
      <c r="A4" s="790"/>
      <c r="B4" s="791"/>
      <c r="C4" s="792"/>
      <c r="D4" s="806" t="s">
        <v>0</v>
      </c>
      <c r="E4" s="821" t="s">
        <v>44</v>
      </c>
      <c r="F4" s="823" t="s">
        <v>45</v>
      </c>
      <c r="G4" s="825" t="s">
        <v>46</v>
      </c>
      <c r="H4" s="826"/>
      <c r="I4" s="803" t="s">
        <v>32</v>
      </c>
      <c r="J4" s="51" t="s">
        <v>42</v>
      </c>
      <c r="K4" s="51" t="s">
        <v>15</v>
      </c>
      <c r="L4" s="477" t="s">
        <v>14</v>
      </c>
      <c r="M4" s="811" t="s">
        <v>180</v>
      </c>
      <c r="N4" s="812"/>
      <c r="O4" s="812"/>
      <c r="P4" s="812"/>
      <c r="Q4" s="813"/>
      <c r="R4" s="774" t="s">
        <v>190</v>
      </c>
      <c r="S4" s="775"/>
      <c r="T4" s="775"/>
      <c r="U4" s="775"/>
      <c r="V4" s="775"/>
      <c r="W4" s="775"/>
      <c r="X4" s="775"/>
      <c r="Y4" s="775"/>
      <c r="Z4" s="775"/>
      <c r="AA4" s="775"/>
      <c r="AB4" s="775"/>
      <c r="AC4" s="775"/>
      <c r="AD4" s="764" t="s">
        <v>191</v>
      </c>
    </row>
    <row r="5" spans="1:46" ht="15.75" customHeight="1" x14ac:dyDescent="0.2">
      <c r="A5" s="793" t="s">
        <v>49</v>
      </c>
      <c r="B5" s="795" t="s">
        <v>50</v>
      </c>
      <c r="C5" s="797" t="s">
        <v>51</v>
      </c>
      <c r="D5" s="807"/>
      <c r="E5" s="822"/>
      <c r="F5" s="824"/>
      <c r="G5" s="827" t="s">
        <v>47</v>
      </c>
      <c r="H5" s="809" t="s">
        <v>48</v>
      </c>
      <c r="I5" s="804"/>
      <c r="J5" s="799" t="s">
        <v>184</v>
      </c>
      <c r="K5" s="799" t="s">
        <v>186</v>
      </c>
      <c r="L5" s="819" t="s">
        <v>188</v>
      </c>
      <c r="M5" s="830" t="s">
        <v>189</v>
      </c>
      <c r="N5" s="783" t="s">
        <v>55</v>
      </c>
      <c r="O5" s="783" t="s">
        <v>56</v>
      </c>
      <c r="P5" s="779" t="s">
        <v>24</v>
      </c>
      <c r="Q5" s="781" t="s">
        <v>25</v>
      </c>
      <c r="R5" s="771" t="s">
        <v>40</v>
      </c>
      <c r="S5" s="772"/>
      <c r="T5" s="772"/>
      <c r="U5" s="776"/>
      <c r="V5" s="771" t="s">
        <v>162</v>
      </c>
      <c r="W5" s="772"/>
      <c r="X5" s="772"/>
      <c r="Y5" s="773"/>
      <c r="Z5" s="772" t="s">
        <v>181</v>
      </c>
      <c r="AA5" s="772"/>
      <c r="AB5" s="772"/>
      <c r="AC5" s="818"/>
      <c r="AD5" s="801"/>
    </row>
    <row r="6" spans="1:46" ht="39" customHeight="1" thickBot="1" x14ac:dyDescent="0.25">
      <c r="A6" s="794"/>
      <c r="B6" s="796"/>
      <c r="C6" s="798"/>
      <c r="D6" s="808"/>
      <c r="E6" s="831"/>
      <c r="F6" s="832"/>
      <c r="G6" s="833"/>
      <c r="H6" s="829"/>
      <c r="I6" s="805"/>
      <c r="J6" s="800"/>
      <c r="K6" s="800"/>
      <c r="L6" s="820"/>
      <c r="M6" s="770"/>
      <c r="N6" s="814"/>
      <c r="O6" s="784"/>
      <c r="P6" s="780"/>
      <c r="Q6" s="782"/>
      <c r="R6" s="488" t="s">
        <v>22</v>
      </c>
      <c r="S6" s="489" t="s">
        <v>31</v>
      </c>
      <c r="T6" s="50" t="s">
        <v>33</v>
      </c>
      <c r="U6" s="15" t="s">
        <v>34</v>
      </c>
      <c r="V6" s="497" t="s">
        <v>22</v>
      </c>
      <c r="W6" s="498" t="s">
        <v>31</v>
      </c>
      <c r="X6" s="50" t="s">
        <v>33</v>
      </c>
      <c r="Y6" s="15" t="s">
        <v>34</v>
      </c>
      <c r="Z6" s="497" t="s">
        <v>22</v>
      </c>
      <c r="AA6" s="498" t="s">
        <v>31</v>
      </c>
      <c r="AB6" s="50" t="s">
        <v>33</v>
      </c>
      <c r="AC6" s="15" t="s">
        <v>34</v>
      </c>
      <c r="AD6" s="802"/>
    </row>
    <row r="7" spans="1:46" s="354" customFormat="1" ht="26.25" customHeight="1" x14ac:dyDescent="0.25">
      <c r="A7" s="185">
        <v>2141</v>
      </c>
      <c r="B7" s="619"/>
      <c r="C7" s="219"/>
      <c r="D7" s="423" t="s">
        <v>410</v>
      </c>
      <c r="E7" s="57" t="s">
        <v>144</v>
      </c>
      <c r="F7" s="58" t="s">
        <v>144</v>
      </c>
      <c r="G7" s="61">
        <v>2015</v>
      </c>
      <c r="H7" s="349">
        <v>2015</v>
      </c>
      <c r="I7" s="142">
        <v>50000</v>
      </c>
      <c r="J7" s="144">
        <v>0</v>
      </c>
      <c r="K7" s="207">
        <v>0</v>
      </c>
      <c r="L7" s="521">
        <v>0</v>
      </c>
      <c r="M7" s="522">
        <v>0</v>
      </c>
      <c r="N7" s="523">
        <v>0</v>
      </c>
      <c r="O7" s="523">
        <v>0</v>
      </c>
      <c r="P7" s="148">
        <v>0</v>
      </c>
      <c r="Q7" s="207">
        <v>0</v>
      </c>
      <c r="R7" s="506">
        <v>0</v>
      </c>
      <c r="S7" s="506">
        <v>0</v>
      </c>
      <c r="T7" s="148">
        <v>0</v>
      </c>
      <c r="U7" s="207">
        <v>0</v>
      </c>
      <c r="V7" s="638">
        <v>50000</v>
      </c>
      <c r="W7" s="506">
        <v>0</v>
      </c>
      <c r="X7" s="148">
        <v>0</v>
      </c>
      <c r="Y7" s="207">
        <v>0</v>
      </c>
      <c r="Z7" s="506">
        <v>0</v>
      </c>
      <c r="AA7" s="506">
        <v>0</v>
      </c>
      <c r="AB7" s="148">
        <v>0</v>
      </c>
      <c r="AC7" s="207">
        <v>0</v>
      </c>
      <c r="AD7" s="145">
        <v>0</v>
      </c>
      <c r="AE7" s="374"/>
      <c r="AF7" s="374"/>
      <c r="AG7" s="374"/>
      <c r="AH7" s="374"/>
      <c r="AI7" s="374"/>
      <c r="AJ7" s="374"/>
      <c r="AK7" s="374"/>
      <c r="AL7" s="374"/>
      <c r="AM7" s="368"/>
      <c r="AN7" s="368"/>
      <c r="AO7" s="368"/>
      <c r="AP7" s="368"/>
      <c r="AQ7" s="368"/>
      <c r="AR7" s="368"/>
      <c r="AS7" s="368"/>
      <c r="AT7" s="368"/>
    </row>
    <row r="8" spans="1:46" s="357" customFormat="1" ht="26.25" customHeight="1" x14ac:dyDescent="0.25">
      <c r="A8" s="185">
        <v>2212</v>
      </c>
      <c r="B8" s="620"/>
      <c r="C8" s="621"/>
      <c r="D8" s="424" t="s">
        <v>411</v>
      </c>
      <c r="E8" s="60" t="s">
        <v>144</v>
      </c>
      <c r="F8" s="61" t="s">
        <v>144</v>
      </c>
      <c r="G8" s="61">
        <v>2013</v>
      </c>
      <c r="H8" s="62">
        <v>2013</v>
      </c>
      <c r="I8" s="152">
        <v>8500</v>
      </c>
      <c r="J8" s="144">
        <v>0</v>
      </c>
      <c r="K8" s="207">
        <v>0</v>
      </c>
      <c r="L8" s="524">
        <f t="shared" ref="L8:L39" si="0">M8+N8+O8+P8+Q8</f>
        <v>8500</v>
      </c>
      <c r="M8" s="537">
        <v>0</v>
      </c>
      <c r="N8" s="531">
        <v>8500</v>
      </c>
      <c r="O8" s="523">
        <v>0</v>
      </c>
      <c r="P8" s="148">
        <v>0</v>
      </c>
      <c r="Q8" s="207">
        <v>0</v>
      </c>
      <c r="R8" s="506">
        <v>0</v>
      </c>
      <c r="S8" s="506">
        <v>0</v>
      </c>
      <c r="T8" s="148">
        <v>0</v>
      </c>
      <c r="U8" s="207">
        <v>0</v>
      </c>
      <c r="V8" s="506">
        <v>0</v>
      </c>
      <c r="W8" s="506">
        <v>0</v>
      </c>
      <c r="X8" s="148">
        <v>0</v>
      </c>
      <c r="Y8" s="207">
        <v>0</v>
      </c>
      <c r="Z8" s="506">
        <v>0</v>
      </c>
      <c r="AA8" s="506">
        <v>0</v>
      </c>
      <c r="AB8" s="148">
        <v>0</v>
      </c>
      <c r="AC8" s="207">
        <v>0</v>
      </c>
      <c r="AD8" s="145">
        <v>0</v>
      </c>
      <c r="AE8" s="374"/>
      <c r="AF8" s="374"/>
      <c r="AG8" s="374"/>
      <c r="AH8" s="374"/>
      <c r="AI8" s="374"/>
      <c r="AJ8" s="374"/>
      <c r="AK8" s="374"/>
      <c r="AL8" s="374"/>
      <c r="AM8" s="368"/>
      <c r="AN8" s="368"/>
      <c r="AO8" s="368"/>
      <c r="AP8" s="368"/>
      <c r="AQ8" s="368"/>
      <c r="AR8" s="368"/>
      <c r="AS8" s="368"/>
      <c r="AT8" s="368"/>
    </row>
    <row r="9" spans="1:46" s="357" customFormat="1" ht="30" customHeight="1" x14ac:dyDescent="0.25">
      <c r="A9" s="185">
        <v>2212</v>
      </c>
      <c r="B9" s="622"/>
      <c r="C9" s="623"/>
      <c r="D9" s="424" t="s">
        <v>412</v>
      </c>
      <c r="E9" s="116" t="s">
        <v>144</v>
      </c>
      <c r="F9" s="117" t="s">
        <v>144</v>
      </c>
      <c r="G9" s="117">
        <v>2013</v>
      </c>
      <c r="H9" s="350">
        <v>2013</v>
      </c>
      <c r="I9" s="152">
        <v>59200</v>
      </c>
      <c r="J9" s="144">
        <v>0</v>
      </c>
      <c r="K9" s="384">
        <v>0</v>
      </c>
      <c r="L9" s="524">
        <f t="shared" si="0"/>
        <v>59200</v>
      </c>
      <c r="M9" s="537">
        <v>0</v>
      </c>
      <c r="N9" s="531">
        <v>59200</v>
      </c>
      <c r="O9" s="523">
        <v>0</v>
      </c>
      <c r="P9" s="148">
        <v>0</v>
      </c>
      <c r="Q9" s="207">
        <v>0</v>
      </c>
      <c r="R9" s="506">
        <v>0</v>
      </c>
      <c r="S9" s="506">
        <v>0</v>
      </c>
      <c r="T9" s="148">
        <v>0</v>
      </c>
      <c r="U9" s="207">
        <v>0</v>
      </c>
      <c r="V9" s="506">
        <v>0</v>
      </c>
      <c r="W9" s="506">
        <v>0</v>
      </c>
      <c r="X9" s="148">
        <v>0</v>
      </c>
      <c r="Y9" s="207">
        <v>0</v>
      </c>
      <c r="Z9" s="506">
        <v>0</v>
      </c>
      <c r="AA9" s="506">
        <v>0</v>
      </c>
      <c r="AB9" s="148">
        <v>0</v>
      </c>
      <c r="AC9" s="207">
        <v>0</v>
      </c>
      <c r="AD9" s="145">
        <v>0</v>
      </c>
      <c r="AE9" s="374"/>
      <c r="AF9" s="374"/>
      <c r="AG9" s="374"/>
      <c r="AH9" s="374"/>
      <c r="AI9" s="374"/>
      <c r="AJ9" s="374"/>
      <c r="AK9" s="374"/>
      <c r="AL9" s="374"/>
      <c r="AM9" s="368"/>
      <c r="AN9" s="368"/>
      <c r="AO9" s="368"/>
      <c r="AP9" s="368"/>
      <c r="AQ9" s="368"/>
      <c r="AR9" s="368"/>
      <c r="AS9" s="368"/>
      <c r="AT9" s="368"/>
    </row>
    <row r="10" spans="1:46" s="354" customFormat="1" ht="30" customHeight="1" x14ac:dyDescent="0.25">
      <c r="A10" s="185">
        <v>2212</v>
      </c>
      <c r="B10" s="619"/>
      <c r="C10" s="219"/>
      <c r="D10" s="625" t="s">
        <v>413</v>
      </c>
      <c r="E10" s="60" t="s">
        <v>144</v>
      </c>
      <c r="F10" s="61" t="s">
        <v>144</v>
      </c>
      <c r="G10" s="61">
        <v>2013</v>
      </c>
      <c r="H10" s="349">
        <v>2013</v>
      </c>
      <c r="I10" s="142">
        <v>7800</v>
      </c>
      <c r="J10" s="144">
        <v>0</v>
      </c>
      <c r="K10" s="384">
        <v>0</v>
      </c>
      <c r="L10" s="524">
        <f t="shared" si="0"/>
        <v>7800</v>
      </c>
      <c r="M10" s="537">
        <v>0</v>
      </c>
      <c r="N10" s="523">
        <v>7800</v>
      </c>
      <c r="O10" s="523">
        <v>0</v>
      </c>
      <c r="P10" s="148">
        <v>0</v>
      </c>
      <c r="Q10" s="207">
        <v>0</v>
      </c>
      <c r="R10" s="506">
        <v>0</v>
      </c>
      <c r="S10" s="506">
        <v>0</v>
      </c>
      <c r="T10" s="148">
        <v>0</v>
      </c>
      <c r="U10" s="207">
        <v>0</v>
      </c>
      <c r="V10" s="506">
        <v>0</v>
      </c>
      <c r="W10" s="506">
        <v>0</v>
      </c>
      <c r="X10" s="148">
        <v>0</v>
      </c>
      <c r="Y10" s="207">
        <v>0</v>
      </c>
      <c r="Z10" s="506">
        <v>0</v>
      </c>
      <c r="AA10" s="506">
        <v>0</v>
      </c>
      <c r="AB10" s="148">
        <v>0</v>
      </c>
      <c r="AC10" s="207">
        <v>0</v>
      </c>
      <c r="AD10" s="145">
        <v>0</v>
      </c>
      <c r="AE10" s="374"/>
      <c r="AF10" s="374"/>
      <c r="AG10" s="374"/>
      <c r="AH10" s="374"/>
      <c r="AI10" s="374"/>
      <c r="AJ10" s="374"/>
      <c r="AK10" s="374"/>
      <c r="AL10" s="374"/>
      <c r="AM10" s="368"/>
      <c r="AN10" s="368"/>
      <c r="AO10" s="368"/>
      <c r="AP10" s="368"/>
      <c r="AQ10" s="368"/>
      <c r="AR10" s="368"/>
      <c r="AS10" s="368"/>
      <c r="AT10" s="368"/>
    </row>
    <row r="11" spans="1:46" s="354" customFormat="1" ht="30" customHeight="1" x14ac:dyDescent="0.25">
      <c r="A11" s="185">
        <v>2212</v>
      </c>
      <c r="B11" s="619"/>
      <c r="C11" s="219"/>
      <c r="D11" s="624" t="s">
        <v>414</v>
      </c>
      <c r="E11" s="60" t="s">
        <v>144</v>
      </c>
      <c r="F11" s="61" t="s">
        <v>144</v>
      </c>
      <c r="G11" s="61">
        <v>2013</v>
      </c>
      <c r="H11" s="349">
        <v>2013</v>
      </c>
      <c r="I11" s="142">
        <v>5530</v>
      </c>
      <c r="J11" s="144">
        <v>0</v>
      </c>
      <c r="K11" s="384">
        <v>0</v>
      </c>
      <c r="L11" s="524">
        <f t="shared" si="0"/>
        <v>5530</v>
      </c>
      <c r="M11" s="537">
        <v>0</v>
      </c>
      <c r="N11" s="523">
        <v>5530</v>
      </c>
      <c r="O11" s="523">
        <v>0</v>
      </c>
      <c r="P11" s="148">
        <v>0</v>
      </c>
      <c r="Q11" s="207">
        <v>0</v>
      </c>
      <c r="R11" s="506">
        <v>0</v>
      </c>
      <c r="S11" s="506">
        <v>0</v>
      </c>
      <c r="T11" s="148">
        <v>0</v>
      </c>
      <c r="U11" s="207">
        <v>0</v>
      </c>
      <c r="V11" s="506">
        <v>0</v>
      </c>
      <c r="W11" s="506">
        <v>0</v>
      </c>
      <c r="X11" s="148">
        <v>0</v>
      </c>
      <c r="Y11" s="207">
        <v>0</v>
      </c>
      <c r="Z11" s="506">
        <v>0</v>
      </c>
      <c r="AA11" s="506">
        <v>0</v>
      </c>
      <c r="AB11" s="148">
        <v>0</v>
      </c>
      <c r="AC11" s="207">
        <v>0</v>
      </c>
      <c r="AD11" s="145">
        <v>0</v>
      </c>
      <c r="AE11" s="374"/>
      <c r="AF11" s="374"/>
      <c r="AG11" s="374"/>
      <c r="AH11" s="374"/>
      <c r="AI11" s="374"/>
      <c r="AJ11" s="374"/>
      <c r="AK11" s="374"/>
      <c r="AL11" s="374"/>
      <c r="AM11" s="368"/>
      <c r="AN11" s="368"/>
      <c r="AO11" s="368"/>
      <c r="AP11" s="368"/>
      <c r="AQ11" s="368"/>
      <c r="AR11" s="368"/>
      <c r="AS11" s="368"/>
      <c r="AT11" s="368"/>
    </row>
    <row r="12" spans="1:46" s="354" customFormat="1" ht="26.25" customHeight="1" x14ac:dyDescent="0.25">
      <c r="A12" s="185">
        <v>2212</v>
      </c>
      <c r="B12" s="619"/>
      <c r="C12" s="219"/>
      <c r="D12" s="424" t="s">
        <v>415</v>
      </c>
      <c r="E12" s="116" t="s">
        <v>144</v>
      </c>
      <c r="F12" s="117" t="s">
        <v>144</v>
      </c>
      <c r="G12" s="61">
        <v>2013</v>
      </c>
      <c r="H12" s="349">
        <v>2013</v>
      </c>
      <c r="I12" s="142">
        <v>3137</v>
      </c>
      <c r="J12" s="144">
        <v>0</v>
      </c>
      <c r="K12" s="384">
        <v>0</v>
      </c>
      <c r="L12" s="524">
        <f t="shared" si="0"/>
        <v>3137</v>
      </c>
      <c r="M12" s="537">
        <v>0</v>
      </c>
      <c r="N12" s="523">
        <v>3137</v>
      </c>
      <c r="O12" s="523">
        <v>0</v>
      </c>
      <c r="P12" s="148">
        <v>0</v>
      </c>
      <c r="Q12" s="207">
        <v>0</v>
      </c>
      <c r="R12" s="506">
        <v>0</v>
      </c>
      <c r="S12" s="506">
        <v>0</v>
      </c>
      <c r="T12" s="148">
        <v>0</v>
      </c>
      <c r="U12" s="207">
        <v>0</v>
      </c>
      <c r="V12" s="638"/>
      <c r="W12" s="506">
        <v>0</v>
      </c>
      <c r="X12" s="148">
        <v>0</v>
      </c>
      <c r="Y12" s="207">
        <v>0</v>
      </c>
      <c r="Z12" s="506">
        <v>0</v>
      </c>
      <c r="AA12" s="506">
        <v>0</v>
      </c>
      <c r="AB12" s="148">
        <v>0</v>
      </c>
      <c r="AC12" s="207">
        <v>0</v>
      </c>
      <c r="AD12" s="145">
        <v>0</v>
      </c>
      <c r="AE12" s="374"/>
      <c r="AF12" s="374"/>
      <c r="AG12" s="374"/>
      <c r="AH12" s="374"/>
      <c r="AI12" s="374"/>
      <c r="AJ12" s="374"/>
      <c r="AK12" s="374"/>
      <c r="AL12" s="374"/>
      <c r="AM12" s="368"/>
      <c r="AN12" s="368"/>
      <c r="AO12" s="368"/>
      <c r="AP12" s="368"/>
      <c r="AQ12" s="368"/>
      <c r="AR12" s="368"/>
      <c r="AS12" s="368"/>
      <c r="AT12" s="368"/>
    </row>
    <row r="13" spans="1:46" s="354" customFormat="1" ht="26.25" customHeight="1" x14ac:dyDescent="0.25">
      <c r="A13" s="185">
        <v>2212</v>
      </c>
      <c r="B13" s="619"/>
      <c r="C13" s="219"/>
      <c r="D13" s="424" t="s">
        <v>416</v>
      </c>
      <c r="E13" s="60" t="s">
        <v>144</v>
      </c>
      <c r="F13" s="61" t="s">
        <v>144</v>
      </c>
      <c r="G13" s="61">
        <v>2013</v>
      </c>
      <c r="H13" s="349">
        <v>2016</v>
      </c>
      <c r="I13" s="142">
        <v>12000</v>
      </c>
      <c r="J13" s="144">
        <v>0</v>
      </c>
      <c r="K13" s="384">
        <v>0</v>
      </c>
      <c r="L13" s="524">
        <f t="shared" si="0"/>
        <v>3000</v>
      </c>
      <c r="M13" s="522">
        <v>0</v>
      </c>
      <c r="N13" s="523">
        <v>3000</v>
      </c>
      <c r="O13" s="523">
        <v>0</v>
      </c>
      <c r="P13" s="148">
        <v>0</v>
      </c>
      <c r="Q13" s="207">
        <v>0</v>
      </c>
      <c r="R13" s="638">
        <v>3000</v>
      </c>
      <c r="S13" s="506">
        <v>0</v>
      </c>
      <c r="T13" s="148">
        <v>0</v>
      </c>
      <c r="U13" s="207">
        <v>0</v>
      </c>
      <c r="V13" s="638">
        <v>3000</v>
      </c>
      <c r="W13" s="506">
        <v>0</v>
      </c>
      <c r="X13" s="148">
        <v>0</v>
      </c>
      <c r="Y13" s="207">
        <v>0</v>
      </c>
      <c r="Z13" s="638">
        <v>3000</v>
      </c>
      <c r="AA13" s="506">
        <v>0</v>
      </c>
      <c r="AB13" s="148">
        <v>0</v>
      </c>
      <c r="AC13" s="207">
        <v>0</v>
      </c>
      <c r="AD13" s="145">
        <v>0</v>
      </c>
      <c r="AE13" s="374"/>
      <c r="AF13" s="374"/>
      <c r="AG13" s="374"/>
      <c r="AH13" s="374"/>
      <c r="AI13" s="374"/>
      <c r="AJ13" s="374"/>
      <c r="AK13" s="374"/>
      <c r="AL13" s="374"/>
      <c r="AM13" s="368"/>
      <c r="AN13" s="368"/>
      <c r="AO13" s="368"/>
      <c r="AP13" s="368"/>
      <c r="AQ13" s="368"/>
      <c r="AR13" s="368"/>
      <c r="AS13" s="368"/>
      <c r="AT13" s="368"/>
    </row>
    <row r="14" spans="1:46" s="354" customFormat="1" ht="26.25" customHeight="1" x14ac:dyDescent="0.25">
      <c r="A14" s="185">
        <v>2212</v>
      </c>
      <c r="B14" s="619"/>
      <c r="C14" s="219"/>
      <c r="D14" s="424" t="s">
        <v>417</v>
      </c>
      <c r="E14" s="60" t="s">
        <v>144</v>
      </c>
      <c r="F14" s="61" t="s">
        <v>144</v>
      </c>
      <c r="G14" s="61">
        <v>2014</v>
      </c>
      <c r="H14" s="349">
        <v>2014</v>
      </c>
      <c r="I14" s="142">
        <v>6500</v>
      </c>
      <c r="J14" s="144">
        <v>0</v>
      </c>
      <c r="K14" s="384">
        <v>0</v>
      </c>
      <c r="L14" s="524">
        <f t="shared" si="0"/>
        <v>0</v>
      </c>
      <c r="M14" s="522">
        <v>0</v>
      </c>
      <c r="N14" s="523">
        <v>0</v>
      </c>
      <c r="O14" s="523">
        <v>0</v>
      </c>
      <c r="P14" s="148">
        <v>0</v>
      </c>
      <c r="Q14" s="207">
        <v>0</v>
      </c>
      <c r="R14" s="638">
        <v>6500</v>
      </c>
      <c r="S14" s="506">
        <v>0</v>
      </c>
      <c r="T14" s="148">
        <v>0</v>
      </c>
      <c r="U14" s="207">
        <v>0</v>
      </c>
      <c r="V14" s="506">
        <v>0</v>
      </c>
      <c r="W14" s="506">
        <v>0</v>
      </c>
      <c r="X14" s="148">
        <v>0</v>
      </c>
      <c r="Y14" s="207">
        <v>0</v>
      </c>
      <c r="Z14" s="506">
        <v>0</v>
      </c>
      <c r="AA14" s="506">
        <v>0</v>
      </c>
      <c r="AB14" s="148">
        <v>0</v>
      </c>
      <c r="AC14" s="207">
        <v>0</v>
      </c>
      <c r="AD14" s="145">
        <v>0</v>
      </c>
      <c r="AE14" s="374"/>
      <c r="AF14" s="374"/>
      <c r="AG14" s="374"/>
      <c r="AH14" s="374"/>
      <c r="AI14" s="374"/>
      <c r="AJ14" s="374"/>
      <c r="AK14" s="374"/>
      <c r="AL14" s="374"/>
      <c r="AM14" s="368"/>
      <c r="AN14" s="368"/>
      <c r="AO14" s="368"/>
      <c r="AP14" s="368"/>
      <c r="AQ14" s="368"/>
      <c r="AR14" s="368"/>
      <c r="AS14" s="368"/>
      <c r="AT14" s="368"/>
    </row>
    <row r="15" spans="1:46" s="354" customFormat="1" ht="26.25" customHeight="1" x14ac:dyDescent="0.25">
      <c r="A15" s="185">
        <v>2212</v>
      </c>
      <c r="B15" s="619"/>
      <c r="C15" s="219"/>
      <c r="D15" s="424" t="s">
        <v>418</v>
      </c>
      <c r="E15" s="60" t="s">
        <v>144</v>
      </c>
      <c r="F15" s="61" t="s">
        <v>144</v>
      </c>
      <c r="G15" s="61">
        <v>2014</v>
      </c>
      <c r="H15" s="349">
        <v>2014</v>
      </c>
      <c r="I15" s="142">
        <v>12700</v>
      </c>
      <c r="J15" s="144">
        <v>0</v>
      </c>
      <c r="K15" s="384">
        <v>0</v>
      </c>
      <c r="L15" s="524">
        <f t="shared" si="0"/>
        <v>0</v>
      </c>
      <c r="M15" s="522">
        <v>0</v>
      </c>
      <c r="N15" s="523">
        <v>0</v>
      </c>
      <c r="O15" s="523">
        <v>0</v>
      </c>
      <c r="P15" s="148">
        <v>0</v>
      </c>
      <c r="Q15" s="207">
        <v>0</v>
      </c>
      <c r="R15" s="638">
        <v>12700</v>
      </c>
      <c r="S15" s="506">
        <v>0</v>
      </c>
      <c r="T15" s="148">
        <v>0</v>
      </c>
      <c r="U15" s="207">
        <v>0</v>
      </c>
      <c r="V15" s="506">
        <v>0</v>
      </c>
      <c r="W15" s="506">
        <v>0</v>
      </c>
      <c r="X15" s="148">
        <v>0</v>
      </c>
      <c r="Y15" s="207">
        <v>0</v>
      </c>
      <c r="Z15" s="506">
        <v>0</v>
      </c>
      <c r="AA15" s="506">
        <v>0</v>
      </c>
      <c r="AB15" s="148">
        <v>0</v>
      </c>
      <c r="AC15" s="207">
        <v>0</v>
      </c>
      <c r="AD15" s="145">
        <v>0</v>
      </c>
      <c r="AE15" s="374"/>
      <c r="AF15" s="374"/>
      <c r="AG15" s="374"/>
      <c r="AH15" s="374"/>
      <c r="AI15" s="374"/>
      <c r="AJ15" s="374"/>
      <c r="AK15" s="374"/>
      <c r="AL15" s="374"/>
      <c r="AM15" s="368"/>
      <c r="AN15" s="368"/>
      <c r="AO15" s="368"/>
      <c r="AP15" s="368"/>
      <c r="AQ15" s="368"/>
      <c r="AR15" s="368"/>
      <c r="AS15" s="368"/>
      <c r="AT15" s="368"/>
    </row>
    <row r="16" spans="1:46" s="354" customFormat="1" ht="26.25" customHeight="1" x14ac:dyDescent="0.25">
      <c r="A16" s="185">
        <v>2212</v>
      </c>
      <c r="B16" s="619"/>
      <c r="C16" s="219"/>
      <c r="D16" s="424" t="s">
        <v>419</v>
      </c>
      <c r="E16" s="60" t="s">
        <v>144</v>
      </c>
      <c r="F16" s="61" t="s">
        <v>144</v>
      </c>
      <c r="G16" s="61">
        <v>2014</v>
      </c>
      <c r="H16" s="349">
        <v>2014</v>
      </c>
      <c r="I16" s="142">
        <v>11400</v>
      </c>
      <c r="J16" s="144">
        <v>0</v>
      </c>
      <c r="K16" s="384">
        <v>0</v>
      </c>
      <c r="L16" s="524">
        <f t="shared" si="0"/>
        <v>0</v>
      </c>
      <c r="M16" s="522">
        <v>0</v>
      </c>
      <c r="N16" s="523">
        <v>0</v>
      </c>
      <c r="O16" s="523">
        <v>0</v>
      </c>
      <c r="P16" s="148">
        <v>0</v>
      </c>
      <c r="Q16" s="207">
        <v>0</v>
      </c>
      <c r="R16" s="638">
        <v>11400</v>
      </c>
      <c r="S16" s="506">
        <v>0</v>
      </c>
      <c r="T16" s="148">
        <v>0</v>
      </c>
      <c r="U16" s="207">
        <v>0</v>
      </c>
      <c r="V16" s="506">
        <v>0</v>
      </c>
      <c r="W16" s="506">
        <v>0</v>
      </c>
      <c r="X16" s="148">
        <v>0</v>
      </c>
      <c r="Y16" s="207">
        <v>0</v>
      </c>
      <c r="Z16" s="506">
        <v>0</v>
      </c>
      <c r="AA16" s="506">
        <v>0</v>
      </c>
      <c r="AB16" s="148">
        <v>0</v>
      </c>
      <c r="AC16" s="207">
        <v>0</v>
      </c>
      <c r="AD16" s="145">
        <v>0</v>
      </c>
      <c r="AE16" s="374"/>
      <c r="AF16" s="374"/>
      <c r="AG16" s="374"/>
      <c r="AH16" s="374"/>
      <c r="AI16" s="374"/>
      <c r="AJ16" s="374"/>
      <c r="AK16" s="374"/>
      <c r="AL16" s="374"/>
      <c r="AM16" s="368"/>
      <c r="AN16" s="368"/>
      <c r="AO16" s="368"/>
      <c r="AP16" s="368"/>
      <c r="AQ16" s="368"/>
      <c r="AR16" s="368"/>
      <c r="AS16" s="368"/>
      <c r="AT16" s="368"/>
    </row>
    <row r="17" spans="1:46" s="354" customFormat="1" ht="30" customHeight="1" x14ac:dyDescent="0.25">
      <c r="A17" s="185">
        <v>2212</v>
      </c>
      <c r="B17" s="619"/>
      <c r="C17" s="219"/>
      <c r="D17" s="424" t="s">
        <v>420</v>
      </c>
      <c r="E17" s="116" t="s">
        <v>144</v>
      </c>
      <c r="F17" s="117" t="s">
        <v>144</v>
      </c>
      <c r="G17" s="61">
        <v>2014</v>
      </c>
      <c r="H17" s="349">
        <v>2014</v>
      </c>
      <c r="I17" s="142">
        <v>5250</v>
      </c>
      <c r="J17" s="144">
        <v>0</v>
      </c>
      <c r="K17" s="384">
        <v>0</v>
      </c>
      <c r="L17" s="524">
        <f t="shared" si="0"/>
        <v>0</v>
      </c>
      <c r="M17" s="522">
        <v>0</v>
      </c>
      <c r="N17" s="523">
        <v>0</v>
      </c>
      <c r="O17" s="523">
        <v>0</v>
      </c>
      <c r="P17" s="148">
        <v>0</v>
      </c>
      <c r="Q17" s="207">
        <v>0</v>
      </c>
      <c r="R17" s="638">
        <v>5250</v>
      </c>
      <c r="S17" s="506">
        <v>0</v>
      </c>
      <c r="T17" s="148">
        <v>0</v>
      </c>
      <c r="U17" s="207">
        <v>0</v>
      </c>
      <c r="V17" s="506">
        <v>0</v>
      </c>
      <c r="W17" s="506">
        <v>0</v>
      </c>
      <c r="X17" s="148">
        <v>0</v>
      </c>
      <c r="Y17" s="207">
        <v>0</v>
      </c>
      <c r="Z17" s="506">
        <v>0</v>
      </c>
      <c r="AA17" s="506">
        <v>0</v>
      </c>
      <c r="AB17" s="148">
        <v>0</v>
      </c>
      <c r="AC17" s="207">
        <v>0</v>
      </c>
      <c r="AD17" s="145">
        <v>0</v>
      </c>
      <c r="AE17" s="374"/>
      <c r="AF17" s="374"/>
      <c r="AG17" s="374"/>
      <c r="AH17" s="374"/>
      <c r="AI17" s="374"/>
      <c r="AJ17" s="374"/>
      <c r="AK17" s="374"/>
      <c r="AL17" s="374"/>
      <c r="AM17" s="368"/>
      <c r="AN17" s="368"/>
      <c r="AO17" s="368"/>
      <c r="AP17" s="368"/>
      <c r="AQ17" s="368"/>
      <c r="AR17" s="368"/>
      <c r="AS17" s="368"/>
      <c r="AT17" s="368"/>
    </row>
    <row r="18" spans="1:46" s="354" customFormat="1" ht="26.25" customHeight="1" x14ac:dyDescent="0.25">
      <c r="A18" s="185">
        <v>2212</v>
      </c>
      <c r="B18" s="619"/>
      <c r="C18" s="219"/>
      <c r="D18" s="424" t="s">
        <v>421</v>
      </c>
      <c r="E18" s="60" t="s">
        <v>144</v>
      </c>
      <c r="F18" s="61" t="s">
        <v>144</v>
      </c>
      <c r="G18" s="61">
        <v>2014</v>
      </c>
      <c r="H18" s="349">
        <v>2014</v>
      </c>
      <c r="I18" s="142">
        <v>13000</v>
      </c>
      <c r="J18" s="144">
        <v>0</v>
      </c>
      <c r="K18" s="384">
        <v>0</v>
      </c>
      <c r="L18" s="524">
        <f t="shared" si="0"/>
        <v>0</v>
      </c>
      <c r="M18" s="522">
        <v>0</v>
      </c>
      <c r="N18" s="523">
        <v>0</v>
      </c>
      <c r="O18" s="523">
        <v>0</v>
      </c>
      <c r="P18" s="148">
        <v>0</v>
      </c>
      <c r="Q18" s="207">
        <v>0</v>
      </c>
      <c r="R18" s="638">
        <v>13000</v>
      </c>
      <c r="S18" s="506">
        <v>0</v>
      </c>
      <c r="T18" s="148">
        <v>0</v>
      </c>
      <c r="U18" s="207">
        <v>0</v>
      </c>
      <c r="V18" s="506">
        <v>0</v>
      </c>
      <c r="W18" s="506">
        <v>0</v>
      </c>
      <c r="X18" s="148">
        <v>0</v>
      </c>
      <c r="Y18" s="207">
        <v>0</v>
      </c>
      <c r="Z18" s="506">
        <v>0</v>
      </c>
      <c r="AA18" s="506">
        <v>0</v>
      </c>
      <c r="AB18" s="148">
        <v>0</v>
      </c>
      <c r="AC18" s="207">
        <v>0</v>
      </c>
      <c r="AD18" s="145">
        <v>0</v>
      </c>
      <c r="AE18" s="374"/>
      <c r="AF18" s="374"/>
      <c r="AG18" s="374"/>
      <c r="AH18" s="374"/>
      <c r="AI18" s="374"/>
      <c r="AJ18" s="374"/>
      <c r="AK18" s="374"/>
      <c r="AL18" s="374"/>
      <c r="AM18" s="368"/>
      <c r="AN18" s="368"/>
      <c r="AO18" s="368"/>
      <c r="AP18" s="368"/>
      <c r="AQ18" s="368"/>
      <c r="AR18" s="368"/>
      <c r="AS18" s="368"/>
      <c r="AT18" s="368"/>
    </row>
    <row r="19" spans="1:46" s="354" customFormat="1" ht="26.25" customHeight="1" x14ac:dyDescent="0.25">
      <c r="A19" s="185">
        <v>2212</v>
      </c>
      <c r="B19" s="619"/>
      <c r="C19" s="219"/>
      <c r="D19" s="424" t="s">
        <v>422</v>
      </c>
      <c r="E19" s="60" t="s">
        <v>144</v>
      </c>
      <c r="F19" s="61" t="s">
        <v>144</v>
      </c>
      <c r="G19" s="61">
        <v>2014</v>
      </c>
      <c r="H19" s="349">
        <v>2014</v>
      </c>
      <c r="I19" s="142">
        <v>1800</v>
      </c>
      <c r="J19" s="144">
        <v>0</v>
      </c>
      <c r="K19" s="384">
        <v>0</v>
      </c>
      <c r="L19" s="524">
        <f t="shared" si="0"/>
        <v>0</v>
      </c>
      <c r="M19" s="522">
        <v>0</v>
      </c>
      <c r="N19" s="523">
        <v>0</v>
      </c>
      <c r="O19" s="523">
        <v>0</v>
      </c>
      <c r="P19" s="148">
        <v>0</v>
      </c>
      <c r="Q19" s="207">
        <v>0</v>
      </c>
      <c r="R19" s="638">
        <v>1800</v>
      </c>
      <c r="S19" s="506">
        <v>0</v>
      </c>
      <c r="T19" s="148">
        <v>0</v>
      </c>
      <c r="U19" s="207">
        <v>0</v>
      </c>
      <c r="V19" s="506">
        <v>0</v>
      </c>
      <c r="W19" s="506">
        <v>0</v>
      </c>
      <c r="X19" s="148">
        <v>0</v>
      </c>
      <c r="Y19" s="207">
        <v>0</v>
      </c>
      <c r="Z19" s="506">
        <v>0</v>
      </c>
      <c r="AA19" s="506">
        <v>0</v>
      </c>
      <c r="AB19" s="148">
        <v>0</v>
      </c>
      <c r="AC19" s="207">
        <v>0</v>
      </c>
      <c r="AD19" s="145">
        <v>0</v>
      </c>
      <c r="AE19" s="374"/>
      <c r="AF19" s="374"/>
      <c r="AG19" s="374"/>
      <c r="AH19" s="374"/>
      <c r="AI19" s="374"/>
      <c r="AJ19" s="374"/>
      <c r="AK19" s="374"/>
      <c r="AL19" s="374"/>
      <c r="AM19" s="368"/>
      <c r="AN19" s="368"/>
      <c r="AO19" s="368"/>
      <c r="AP19" s="368"/>
      <c r="AQ19" s="368"/>
      <c r="AR19" s="368"/>
      <c r="AS19" s="368"/>
      <c r="AT19" s="368"/>
    </row>
    <row r="20" spans="1:46" s="354" customFormat="1" ht="30" customHeight="1" x14ac:dyDescent="0.25">
      <c r="A20" s="185">
        <v>2212</v>
      </c>
      <c r="B20" s="619"/>
      <c r="C20" s="219"/>
      <c r="D20" s="424" t="s">
        <v>423</v>
      </c>
      <c r="E20" s="60" t="s">
        <v>144</v>
      </c>
      <c r="F20" s="61" t="s">
        <v>144</v>
      </c>
      <c r="G20" s="61">
        <v>2014</v>
      </c>
      <c r="H20" s="349">
        <v>2015</v>
      </c>
      <c r="I20" s="142">
        <v>50000</v>
      </c>
      <c r="J20" s="144">
        <v>0</v>
      </c>
      <c r="K20" s="384">
        <v>0</v>
      </c>
      <c r="L20" s="524">
        <f t="shared" si="0"/>
        <v>0</v>
      </c>
      <c r="M20" s="522">
        <v>0</v>
      </c>
      <c r="N20" s="523">
        <v>0</v>
      </c>
      <c r="O20" s="523">
        <v>0</v>
      </c>
      <c r="P20" s="148">
        <v>0</v>
      </c>
      <c r="Q20" s="207">
        <v>0</v>
      </c>
      <c r="R20" s="638">
        <v>30000</v>
      </c>
      <c r="S20" s="506">
        <v>0</v>
      </c>
      <c r="T20" s="148">
        <v>0</v>
      </c>
      <c r="U20" s="207">
        <v>0</v>
      </c>
      <c r="V20" s="638">
        <v>20000</v>
      </c>
      <c r="W20" s="506">
        <v>0</v>
      </c>
      <c r="X20" s="148">
        <v>0</v>
      </c>
      <c r="Y20" s="207">
        <v>0</v>
      </c>
      <c r="Z20" s="506">
        <v>0</v>
      </c>
      <c r="AA20" s="506">
        <v>0</v>
      </c>
      <c r="AB20" s="148">
        <v>0</v>
      </c>
      <c r="AC20" s="207">
        <v>0</v>
      </c>
      <c r="AD20" s="145">
        <v>0</v>
      </c>
      <c r="AE20" s="374"/>
      <c r="AF20" s="374"/>
      <c r="AG20" s="374"/>
      <c r="AH20" s="374"/>
      <c r="AI20" s="374"/>
      <c r="AJ20" s="374"/>
      <c r="AK20" s="374"/>
      <c r="AL20" s="374"/>
      <c r="AM20" s="368"/>
      <c r="AN20" s="368"/>
      <c r="AO20" s="368"/>
      <c r="AP20" s="368"/>
      <c r="AQ20" s="368"/>
      <c r="AR20" s="368"/>
      <c r="AS20" s="368"/>
      <c r="AT20" s="368"/>
    </row>
    <row r="21" spans="1:46" s="354" customFormat="1" ht="26.25" customHeight="1" x14ac:dyDescent="0.25">
      <c r="A21" s="185">
        <v>2212</v>
      </c>
      <c r="B21" s="619"/>
      <c r="C21" s="219"/>
      <c r="D21" s="424" t="s">
        <v>424</v>
      </c>
      <c r="E21" s="116" t="s">
        <v>144</v>
      </c>
      <c r="F21" s="117" t="s">
        <v>144</v>
      </c>
      <c r="G21" s="61">
        <v>2015</v>
      </c>
      <c r="H21" s="349">
        <v>2015</v>
      </c>
      <c r="I21" s="142">
        <v>2000</v>
      </c>
      <c r="J21" s="144">
        <v>0</v>
      </c>
      <c r="K21" s="384">
        <v>0</v>
      </c>
      <c r="L21" s="524">
        <f t="shared" si="0"/>
        <v>0</v>
      </c>
      <c r="M21" s="522">
        <v>0</v>
      </c>
      <c r="N21" s="523">
        <v>0</v>
      </c>
      <c r="O21" s="523">
        <v>0</v>
      </c>
      <c r="P21" s="148">
        <v>0</v>
      </c>
      <c r="Q21" s="207">
        <v>0</v>
      </c>
      <c r="R21" s="506">
        <v>0</v>
      </c>
      <c r="S21" s="506">
        <v>0</v>
      </c>
      <c r="T21" s="148">
        <v>0</v>
      </c>
      <c r="U21" s="207">
        <v>0</v>
      </c>
      <c r="V21" s="638">
        <v>2000</v>
      </c>
      <c r="W21" s="506">
        <v>0</v>
      </c>
      <c r="X21" s="148">
        <v>0</v>
      </c>
      <c r="Y21" s="207">
        <v>0</v>
      </c>
      <c r="Z21" s="506">
        <v>0</v>
      </c>
      <c r="AA21" s="506">
        <v>0</v>
      </c>
      <c r="AB21" s="148">
        <v>0</v>
      </c>
      <c r="AC21" s="207">
        <v>0</v>
      </c>
      <c r="AD21" s="145">
        <v>0</v>
      </c>
      <c r="AE21" s="374"/>
      <c r="AF21" s="374"/>
      <c r="AG21" s="374"/>
      <c r="AH21" s="374"/>
      <c r="AI21" s="374"/>
      <c r="AJ21" s="374"/>
      <c r="AK21" s="374"/>
      <c r="AL21" s="374"/>
      <c r="AM21" s="368"/>
      <c r="AN21" s="368"/>
      <c r="AO21" s="368"/>
      <c r="AP21" s="368"/>
      <c r="AQ21" s="368"/>
      <c r="AR21" s="368"/>
      <c r="AS21" s="368"/>
      <c r="AT21" s="368"/>
    </row>
    <row r="22" spans="1:46" s="354" customFormat="1" ht="30" customHeight="1" x14ac:dyDescent="0.25">
      <c r="A22" s="185">
        <v>2212</v>
      </c>
      <c r="B22" s="619"/>
      <c r="C22" s="219"/>
      <c r="D22" s="424" t="s">
        <v>425</v>
      </c>
      <c r="E22" s="60" t="s">
        <v>144</v>
      </c>
      <c r="F22" s="61" t="s">
        <v>144</v>
      </c>
      <c r="G22" s="61">
        <v>2015</v>
      </c>
      <c r="H22" s="349">
        <v>2015</v>
      </c>
      <c r="I22" s="142">
        <v>36750</v>
      </c>
      <c r="J22" s="144">
        <v>0</v>
      </c>
      <c r="K22" s="384">
        <v>0</v>
      </c>
      <c r="L22" s="524">
        <f t="shared" si="0"/>
        <v>0</v>
      </c>
      <c r="M22" s="522">
        <v>0</v>
      </c>
      <c r="N22" s="523">
        <v>0</v>
      </c>
      <c r="O22" s="523">
        <v>0</v>
      </c>
      <c r="P22" s="148">
        <v>0</v>
      </c>
      <c r="Q22" s="207">
        <v>0</v>
      </c>
      <c r="R22" s="506">
        <v>0</v>
      </c>
      <c r="S22" s="506">
        <v>0</v>
      </c>
      <c r="T22" s="148">
        <v>0</v>
      </c>
      <c r="U22" s="207">
        <v>0</v>
      </c>
      <c r="V22" s="638">
        <v>36750</v>
      </c>
      <c r="W22" s="506">
        <v>0</v>
      </c>
      <c r="X22" s="148">
        <v>0</v>
      </c>
      <c r="Y22" s="207">
        <v>0</v>
      </c>
      <c r="Z22" s="506">
        <v>0</v>
      </c>
      <c r="AA22" s="506">
        <v>0</v>
      </c>
      <c r="AB22" s="148">
        <v>0</v>
      </c>
      <c r="AC22" s="207">
        <v>0</v>
      </c>
      <c r="AD22" s="145">
        <v>0</v>
      </c>
      <c r="AE22" s="374"/>
      <c r="AF22" s="374"/>
      <c r="AG22" s="374"/>
      <c r="AH22" s="374"/>
      <c r="AI22" s="374"/>
      <c r="AJ22" s="374"/>
      <c r="AK22" s="374"/>
      <c r="AL22" s="374"/>
      <c r="AM22" s="368"/>
      <c r="AN22" s="368"/>
      <c r="AO22" s="368"/>
      <c r="AP22" s="368"/>
      <c r="AQ22" s="368"/>
      <c r="AR22" s="368"/>
      <c r="AS22" s="368"/>
      <c r="AT22" s="368"/>
    </row>
    <row r="23" spans="1:46" s="354" customFormat="1" ht="26.25" customHeight="1" x14ac:dyDescent="0.25">
      <c r="A23" s="185">
        <v>2212</v>
      </c>
      <c r="B23" s="619"/>
      <c r="C23" s="219"/>
      <c r="D23" s="424" t="s">
        <v>426</v>
      </c>
      <c r="E23" s="60" t="s">
        <v>144</v>
      </c>
      <c r="F23" s="61" t="s">
        <v>144</v>
      </c>
      <c r="G23" s="61">
        <v>2015</v>
      </c>
      <c r="H23" s="349">
        <v>2015</v>
      </c>
      <c r="I23" s="142">
        <v>20000</v>
      </c>
      <c r="J23" s="144">
        <v>0</v>
      </c>
      <c r="K23" s="384">
        <v>0</v>
      </c>
      <c r="L23" s="524">
        <f t="shared" si="0"/>
        <v>0</v>
      </c>
      <c r="M23" s="522">
        <v>0</v>
      </c>
      <c r="N23" s="523">
        <v>0</v>
      </c>
      <c r="O23" s="523">
        <v>0</v>
      </c>
      <c r="P23" s="148">
        <v>0</v>
      </c>
      <c r="Q23" s="207">
        <v>0</v>
      </c>
      <c r="R23" s="506">
        <v>0</v>
      </c>
      <c r="S23" s="506">
        <v>0</v>
      </c>
      <c r="T23" s="148">
        <v>0</v>
      </c>
      <c r="U23" s="207">
        <v>0</v>
      </c>
      <c r="V23" s="638">
        <v>20000</v>
      </c>
      <c r="W23" s="506">
        <v>0</v>
      </c>
      <c r="X23" s="148">
        <v>0</v>
      </c>
      <c r="Y23" s="207">
        <v>0</v>
      </c>
      <c r="Z23" s="506">
        <v>0</v>
      </c>
      <c r="AA23" s="506">
        <v>0</v>
      </c>
      <c r="AB23" s="148">
        <v>0</v>
      </c>
      <c r="AC23" s="207">
        <v>0</v>
      </c>
      <c r="AD23" s="145">
        <v>0</v>
      </c>
      <c r="AE23" s="374"/>
      <c r="AF23" s="374"/>
      <c r="AG23" s="374"/>
      <c r="AH23" s="374"/>
      <c r="AI23" s="374"/>
      <c r="AJ23" s="374"/>
      <c r="AK23" s="374"/>
      <c r="AL23" s="374"/>
      <c r="AM23" s="368"/>
      <c r="AN23" s="368"/>
      <c r="AO23" s="368"/>
      <c r="AP23" s="368"/>
      <c r="AQ23" s="368"/>
      <c r="AR23" s="368"/>
      <c r="AS23" s="368"/>
      <c r="AT23" s="368"/>
    </row>
    <row r="24" spans="1:46" s="354" customFormat="1" ht="26.25" customHeight="1" x14ac:dyDescent="0.25">
      <c r="A24" s="185">
        <v>2212</v>
      </c>
      <c r="B24" s="619"/>
      <c r="C24" s="219"/>
      <c r="D24" s="424" t="s">
        <v>427</v>
      </c>
      <c r="E24" s="60" t="s">
        <v>144</v>
      </c>
      <c r="F24" s="61" t="s">
        <v>144</v>
      </c>
      <c r="G24" s="61">
        <v>2015</v>
      </c>
      <c r="H24" s="349">
        <v>2015</v>
      </c>
      <c r="I24" s="142">
        <v>20000</v>
      </c>
      <c r="J24" s="144">
        <v>0</v>
      </c>
      <c r="K24" s="384">
        <v>0</v>
      </c>
      <c r="L24" s="524">
        <f t="shared" si="0"/>
        <v>0</v>
      </c>
      <c r="M24" s="522">
        <v>0</v>
      </c>
      <c r="N24" s="523">
        <v>0</v>
      </c>
      <c r="O24" s="523">
        <v>0</v>
      </c>
      <c r="P24" s="148">
        <v>0</v>
      </c>
      <c r="Q24" s="207">
        <v>0</v>
      </c>
      <c r="R24" s="506">
        <v>0</v>
      </c>
      <c r="S24" s="506">
        <v>0</v>
      </c>
      <c r="T24" s="148">
        <v>0</v>
      </c>
      <c r="U24" s="207">
        <v>0</v>
      </c>
      <c r="V24" s="638">
        <v>20000</v>
      </c>
      <c r="W24" s="506">
        <v>0</v>
      </c>
      <c r="X24" s="148">
        <v>0</v>
      </c>
      <c r="Y24" s="207">
        <v>0</v>
      </c>
      <c r="Z24" s="506">
        <v>0</v>
      </c>
      <c r="AA24" s="506">
        <v>0</v>
      </c>
      <c r="AB24" s="148">
        <v>0</v>
      </c>
      <c r="AC24" s="207">
        <v>0</v>
      </c>
      <c r="AD24" s="145">
        <v>0</v>
      </c>
      <c r="AE24" s="374"/>
      <c r="AF24" s="374"/>
      <c r="AG24" s="374"/>
      <c r="AH24" s="374"/>
      <c r="AI24" s="374"/>
      <c r="AJ24" s="374"/>
      <c r="AK24" s="374"/>
      <c r="AL24" s="374"/>
      <c r="AM24" s="368"/>
      <c r="AN24" s="368"/>
      <c r="AO24" s="368"/>
      <c r="AP24" s="368"/>
      <c r="AQ24" s="368"/>
      <c r="AR24" s="368"/>
      <c r="AS24" s="368"/>
      <c r="AT24" s="368"/>
    </row>
    <row r="25" spans="1:46" s="354" customFormat="1" ht="30" customHeight="1" x14ac:dyDescent="0.25">
      <c r="A25" s="185">
        <v>2212</v>
      </c>
      <c r="B25" s="619"/>
      <c r="C25" s="219"/>
      <c r="D25" s="424" t="s">
        <v>428</v>
      </c>
      <c r="E25" s="116" t="s">
        <v>144</v>
      </c>
      <c r="F25" s="117" t="s">
        <v>144</v>
      </c>
      <c r="G25" s="61">
        <v>2016</v>
      </c>
      <c r="H25" s="349">
        <v>2016</v>
      </c>
      <c r="I25" s="142">
        <v>21000</v>
      </c>
      <c r="J25" s="144">
        <v>0</v>
      </c>
      <c r="K25" s="384">
        <v>0</v>
      </c>
      <c r="L25" s="524">
        <f t="shared" si="0"/>
        <v>0</v>
      </c>
      <c r="M25" s="522">
        <v>0</v>
      </c>
      <c r="N25" s="523">
        <v>0</v>
      </c>
      <c r="O25" s="523">
        <v>0</v>
      </c>
      <c r="P25" s="148">
        <v>0</v>
      </c>
      <c r="Q25" s="207">
        <v>0</v>
      </c>
      <c r="R25" s="506">
        <v>0</v>
      </c>
      <c r="S25" s="506">
        <v>0</v>
      </c>
      <c r="T25" s="148">
        <v>0</v>
      </c>
      <c r="U25" s="207">
        <v>0</v>
      </c>
      <c r="V25" s="506">
        <v>0</v>
      </c>
      <c r="W25" s="506">
        <v>0</v>
      </c>
      <c r="X25" s="148">
        <v>0</v>
      </c>
      <c r="Y25" s="207">
        <v>0</v>
      </c>
      <c r="Z25" s="638">
        <v>21000</v>
      </c>
      <c r="AA25" s="506">
        <v>0</v>
      </c>
      <c r="AB25" s="148">
        <v>0</v>
      </c>
      <c r="AC25" s="207">
        <v>0</v>
      </c>
      <c r="AD25" s="145">
        <v>0</v>
      </c>
      <c r="AE25" s="374"/>
      <c r="AF25" s="374"/>
      <c r="AG25" s="374"/>
      <c r="AH25" s="374"/>
      <c r="AI25" s="374"/>
      <c r="AJ25" s="374"/>
      <c r="AK25" s="374"/>
      <c r="AL25" s="374"/>
      <c r="AM25" s="368"/>
      <c r="AN25" s="368"/>
      <c r="AO25" s="368"/>
      <c r="AP25" s="368"/>
      <c r="AQ25" s="368"/>
      <c r="AR25" s="368"/>
      <c r="AS25" s="368"/>
      <c r="AT25" s="368"/>
    </row>
    <row r="26" spans="1:46" s="354" customFormat="1" ht="26.25" customHeight="1" x14ac:dyDescent="0.25">
      <c r="A26" s="185">
        <v>2219</v>
      </c>
      <c r="B26" s="619"/>
      <c r="C26" s="219"/>
      <c r="D26" s="624" t="s">
        <v>429</v>
      </c>
      <c r="E26" s="116" t="s">
        <v>144</v>
      </c>
      <c r="F26" s="117" t="s">
        <v>144</v>
      </c>
      <c r="G26" s="61">
        <v>2013</v>
      </c>
      <c r="H26" s="349">
        <v>2013</v>
      </c>
      <c r="I26" s="142">
        <v>3000</v>
      </c>
      <c r="J26" s="144">
        <v>0</v>
      </c>
      <c r="K26" s="384">
        <v>0</v>
      </c>
      <c r="L26" s="524">
        <f t="shared" si="0"/>
        <v>3000</v>
      </c>
      <c r="M26" s="522">
        <v>0</v>
      </c>
      <c r="N26" s="525">
        <v>3000</v>
      </c>
      <c r="O26" s="523">
        <v>0</v>
      </c>
      <c r="P26" s="148">
        <v>0</v>
      </c>
      <c r="Q26" s="207">
        <v>0</v>
      </c>
      <c r="R26" s="506">
        <v>0</v>
      </c>
      <c r="S26" s="506">
        <v>0</v>
      </c>
      <c r="T26" s="148">
        <v>0</v>
      </c>
      <c r="U26" s="207">
        <v>0</v>
      </c>
      <c r="V26" s="506">
        <v>0</v>
      </c>
      <c r="W26" s="506">
        <v>0</v>
      </c>
      <c r="X26" s="148">
        <v>0</v>
      </c>
      <c r="Y26" s="207">
        <v>0</v>
      </c>
      <c r="Z26" s="506">
        <v>0</v>
      </c>
      <c r="AA26" s="506">
        <v>0</v>
      </c>
      <c r="AB26" s="148">
        <v>0</v>
      </c>
      <c r="AC26" s="207">
        <v>0</v>
      </c>
      <c r="AD26" s="145">
        <v>0</v>
      </c>
      <c r="AE26" s="374"/>
      <c r="AF26" s="374"/>
      <c r="AG26" s="374"/>
      <c r="AH26" s="374"/>
      <c r="AI26" s="374"/>
      <c r="AJ26" s="374"/>
      <c r="AK26" s="374"/>
      <c r="AL26" s="374"/>
      <c r="AM26" s="368"/>
      <c r="AN26" s="368"/>
      <c r="AO26" s="368"/>
      <c r="AP26" s="368"/>
      <c r="AQ26" s="368"/>
      <c r="AR26" s="368"/>
      <c r="AS26" s="368"/>
      <c r="AT26" s="368"/>
    </row>
    <row r="27" spans="1:46" s="354" customFormat="1" ht="26.25" customHeight="1" x14ac:dyDescent="0.25">
      <c r="A27" s="185">
        <v>2219</v>
      </c>
      <c r="B27" s="619"/>
      <c r="C27" s="219"/>
      <c r="D27" s="624" t="s">
        <v>430</v>
      </c>
      <c r="E27" s="60" t="s">
        <v>144</v>
      </c>
      <c r="F27" s="61" t="s">
        <v>144</v>
      </c>
      <c r="G27" s="61">
        <v>2013</v>
      </c>
      <c r="H27" s="349">
        <v>2013</v>
      </c>
      <c r="I27" s="142">
        <v>16800</v>
      </c>
      <c r="J27" s="144">
        <v>0</v>
      </c>
      <c r="K27" s="384">
        <v>0</v>
      </c>
      <c r="L27" s="524">
        <f t="shared" si="0"/>
        <v>16800</v>
      </c>
      <c r="M27" s="522">
        <v>0</v>
      </c>
      <c r="N27" s="533">
        <v>16800</v>
      </c>
      <c r="O27" s="523">
        <v>0</v>
      </c>
      <c r="P27" s="148">
        <v>0</v>
      </c>
      <c r="Q27" s="207">
        <v>0</v>
      </c>
      <c r="R27" s="506">
        <v>0</v>
      </c>
      <c r="S27" s="506">
        <v>0</v>
      </c>
      <c r="T27" s="148">
        <v>0</v>
      </c>
      <c r="U27" s="207">
        <v>0</v>
      </c>
      <c r="V27" s="506">
        <v>0</v>
      </c>
      <c r="W27" s="506">
        <v>0</v>
      </c>
      <c r="X27" s="148">
        <v>0</v>
      </c>
      <c r="Y27" s="207">
        <v>0</v>
      </c>
      <c r="Z27" s="506">
        <v>0</v>
      </c>
      <c r="AA27" s="506">
        <v>0</v>
      </c>
      <c r="AB27" s="148">
        <v>0</v>
      </c>
      <c r="AC27" s="207">
        <v>0</v>
      </c>
      <c r="AD27" s="145">
        <v>0</v>
      </c>
      <c r="AE27" s="374"/>
      <c r="AF27" s="374"/>
      <c r="AG27" s="374"/>
      <c r="AH27" s="374"/>
      <c r="AI27" s="374"/>
      <c r="AJ27" s="374"/>
      <c r="AK27" s="374"/>
      <c r="AL27" s="374"/>
      <c r="AM27" s="368"/>
      <c r="AN27" s="368"/>
      <c r="AO27" s="368"/>
      <c r="AP27" s="368"/>
      <c r="AQ27" s="368"/>
      <c r="AR27" s="368"/>
      <c r="AS27" s="368"/>
      <c r="AT27" s="368"/>
    </row>
    <row r="28" spans="1:46" s="354" customFormat="1" ht="30" customHeight="1" x14ac:dyDescent="0.25">
      <c r="A28" s="185">
        <v>2219</v>
      </c>
      <c r="B28" s="619"/>
      <c r="C28" s="219"/>
      <c r="D28" s="425" t="s">
        <v>431</v>
      </c>
      <c r="E28" s="60" t="s">
        <v>144</v>
      </c>
      <c r="F28" s="61" t="s">
        <v>144</v>
      </c>
      <c r="G28" s="61">
        <v>2013</v>
      </c>
      <c r="H28" s="349">
        <v>2013</v>
      </c>
      <c r="I28" s="142">
        <v>9595</v>
      </c>
      <c r="J28" s="144">
        <v>0</v>
      </c>
      <c r="K28" s="384">
        <v>0</v>
      </c>
      <c r="L28" s="524">
        <f t="shared" si="0"/>
        <v>9595</v>
      </c>
      <c r="M28" s="522">
        <v>0</v>
      </c>
      <c r="N28" s="525">
        <v>9595</v>
      </c>
      <c r="O28" s="523">
        <v>0</v>
      </c>
      <c r="P28" s="148">
        <v>0</v>
      </c>
      <c r="Q28" s="207">
        <v>0</v>
      </c>
      <c r="R28" s="506">
        <v>0</v>
      </c>
      <c r="S28" s="506">
        <v>0</v>
      </c>
      <c r="T28" s="148">
        <v>0</v>
      </c>
      <c r="U28" s="207">
        <v>0</v>
      </c>
      <c r="V28" s="506">
        <v>0</v>
      </c>
      <c r="W28" s="506">
        <v>0</v>
      </c>
      <c r="X28" s="148">
        <v>0</v>
      </c>
      <c r="Y28" s="207">
        <v>0</v>
      </c>
      <c r="Z28" s="506">
        <v>0</v>
      </c>
      <c r="AA28" s="506">
        <v>0</v>
      </c>
      <c r="AB28" s="148">
        <v>0</v>
      </c>
      <c r="AC28" s="207">
        <v>0</v>
      </c>
      <c r="AD28" s="145">
        <v>0</v>
      </c>
      <c r="AE28" s="374"/>
      <c r="AF28" s="374"/>
      <c r="AG28" s="374"/>
      <c r="AH28" s="374"/>
      <c r="AI28" s="374"/>
      <c r="AJ28" s="374"/>
      <c r="AK28" s="374"/>
      <c r="AL28" s="374"/>
      <c r="AM28" s="368"/>
      <c r="AN28" s="368"/>
      <c r="AO28" s="368"/>
      <c r="AP28" s="368"/>
      <c r="AQ28" s="368"/>
      <c r="AR28" s="368"/>
      <c r="AS28" s="368"/>
      <c r="AT28" s="368"/>
    </row>
    <row r="29" spans="1:46" s="354" customFormat="1" ht="26.25" customHeight="1" x14ac:dyDescent="0.25">
      <c r="A29" s="185">
        <v>2219</v>
      </c>
      <c r="B29" s="619"/>
      <c r="C29" s="219"/>
      <c r="D29" s="425" t="s">
        <v>432</v>
      </c>
      <c r="E29" s="60" t="s">
        <v>144</v>
      </c>
      <c r="F29" s="61" t="s">
        <v>144</v>
      </c>
      <c r="G29" s="61">
        <v>2013</v>
      </c>
      <c r="H29" s="349">
        <v>2013</v>
      </c>
      <c r="I29" s="142">
        <v>1000</v>
      </c>
      <c r="J29" s="144">
        <v>0</v>
      </c>
      <c r="K29" s="384">
        <v>0</v>
      </c>
      <c r="L29" s="524">
        <f t="shared" si="0"/>
        <v>1000</v>
      </c>
      <c r="M29" s="522">
        <v>0</v>
      </c>
      <c r="N29" s="525">
        <v>1000</v>
      </c>
      <c r="O29" s="523">
        <v>0</v>
      </c>
      <c r="P29" s="148">
        <v>0</v>
      </c>
      <c r="Q29" s="207">
        <v>0</v>
      </c>
      <c r="R29" s="506">
        <v>0</v>
      </c>
      <c r="S29" s="506">
        <v>0</v>
      </c>
      <c r="T29" s="148">
        <v>0</v>
      </c>
      <c r="U29" s="207">
        <v>0</v>
      </c>
      <c r="V29" s="506">
        <v>0</v>
      </c>
      <c r="W29" s="506">
        <v>0</v>
      </c>
      <c r="X29" s="148">
        <v>0</v>
      </c>
      <c r="Y29" s="207">
        <v>0</v>
      </c>
      <c r="Z29" s="506">
        <v>0</v>
      </c>
      <c r="AA29" s="506">
        <v>0</v>
      </c>
      <c r="AB29" s="148">
        <v>0</v>
      </c>
      <c r="AC29" s="207">
        <v>0</v>
      </c>
      <c r="AD29" s="145">
        <v>0</v>
      </c>
      <c r="AE29" s="374"/>
      <c r="AF29" s="374"/>
      <c r="AG29" s="374"/>
      <c r="AH29" s="374"/>
      <c r="AI29" s="374"/>
      <c r="AJ29" s="374"/>
      <c r="AK29" s="374"/>
      <c r="AL29" s="374"/>
      <c r="AM29" s="368"/>
      <c r="AN29" s="368"/>
      <c r="AO29" s="368"/>
      <c r="AP29" s="368"/>
      <c r="AQ29" s="368"/>
      <c r="AR29" s="368"/>
      <c r="AS29" s="368"/>
      <c r="AT29" s="368"/>
    </row>
    <row r="30" spans="1:46" s="354" customFormat="1" ht="30" customHeight="1" x14ac:dyDescent="0.25">
      <c r="A30" s="185">
        <v>2219</v>
      </c>
      <c r="B30" s="619"/>
      <c r="C30" s="219"/>
      <c r="D30" s="425" t="s">
        <v>433</v>
      </c>
      <c r="E30" s="60" t="s">
        <v>144</v>
      </c>
      <c r="F30" s="61" t="s">
        <v>144</v>
      </c>
      <c r="G30" s="61">
        <v>2013</v>
      </c>
      <c r="H30" s="349">
        <v>2013</v>
      </c>
      <c r="I30" s="142">
        <v>6795</v>
      </c>
      <c r="J30" s="144">
        <v>0</v>
      </c>
      <c r="K30" s="207">
        <v>0</v>
      </c>
      <c r="L30" s="524">
        <f t="shared" si="0"/>
        <v>6795</v>
      </c>
      <c r="M30" s="522">
        <v>0</v>
      </c>
      <c r="N30" s="525">
        <v>6795</v>
      </c>
      <c r="O30" s="523">
        <v>0</v>
      </c>
      <c r="P30" s="148">
        <v>0</v>
      </c>
      <c r="Q30" s="207">
        <v>0</v>
      </c>
      <c r="R30" s="506">
        <v>0</v>
      </c>
      <c r="S30" s="506">
        <v>0</v>
      </c>
      <c r="T30" s="148">
        <v>0</v>
      </c>
      <c r="U30" s="207">
        <v>0</v>
      </c>
      <c r="V30" s="506">
        <v>0</v>
      </c>
      <c r="W30" s="506">
        <v>0</v>
      </c>
      <c r="X30" s="148">
        <v>0</v>
      </c>
      <c r="Y30" s="207">
        <v>0</v>
      </c>
      <c r="Z30" s="506">
        <v>0</v>
      </c>
      <c r="AA30" s="506">
        <v>0</v>
      </c>
      <c r="AB30" s="148">
        <v>0</v>
      </c>
      <c r="AC30" s="207">
        <v>0</v>
      </c>
      <c r="AD30" s="145">
        <v>0</v>
      </c>
      <c r="AE30" s="374"/>
      <c r="AF30" s="374"/>
      <c r="AG30" s="374"/>
      <c r="AH30" s="374"/>
      <c r="AI30" s="374"/>
      <c r="AJ30" s="374"/>
      <c r="AK30" s="374"/>
      <c r="AL30" s="374"/>
      <c r="AM30" s="368"/>
      <c r="AN30" s="368"/>
      <c r="AO30" s="368"/>
      <c r="AP30" s="368"/>
      <c r="AQ30" s="368"/>
      <c r="AR30" s="368"/>
      <c r="AS30" s="368"/>
      <c r="AT30" s="368"/>
    </row>
    <row r="31" spans="1:46" s="354" customFormat="1" ht="26.25" customHeight="1" x14ac:dyDescent="0.25">
      <c r="A31" s="185">
        <v>2219</v>
      </c>
      <c r="B31" s="619"/>
      <c r="C31" s="219"/>
      <c r="D31" s="425" t="s">
        <v>434</v>
      </c>
      <c r="E31" s="60" t="s">
        <v>144</v>
      </c>
      <c r="F31" s="61" t="s">
        <v>144</v>
      </c>
      <c r="G31" s="61">
        <v>2013</v>
      </c>
      <c r="H31" s="349">
        <v>2013</v>
      </c>
      <c r="I31" s="142">
        <v>17500</v>
      </c>
      <c r="J31" s="144">
        <v>0</v>
      </c>
      <c r="K31" s="207">
        <v>0</v>
      </c>
      <c r="L31" s="524">
        <f t="shared" si="0"/>
        <v>17500</v>
      </c>
      <c r="M31" s="522">
        <v>0</v>
      </c>
      <c r="N31" s="525">
        <v>17500</v>
      </c>
      <c r="O31" s="523">
        <v>0</v>
      </c>
      <c r="P31" s="148">
        <v>0</v>
      </c>
      <c r="Q31" s="207">
        <v>0</v>
      </c>
      <c r="R31" s="506">
        <v>0</v>
      </c>
      <c r="S31" s="506">
        <v>0</v>
      </c>
      <c r="T31" s="148">
        <v>0</v>
      </c>
      <c r="U31" s="207">
        <v>0</v>
      </c>
      <c r="V31" s="506">
        <v>0</v>
      </c>
      <c r="W31" s="506">
        <v>0</v>
      </c>
      <c r="X31" s="148">
        <v>0</v>
      </c>
      <c r="Y31" s="207">
        <v>0</v>
      </c>
      <c r="Z31" s="506">
        <v>0</v>
      </c>
      <c r="AA31" s="506">
        <v>0</v>
      </c>
      <c r="AB31" s="148">
        <v>0</v>
      </c>
      <c r="AC31" s="207">
        <v>0</v>
      </c>
      <c r="AD31" s="145">
        <v>0</v>
      </c>
      <c r="AE31" s="374"/>
      <c r="AF31" s="374"/>
      <c r="AG31" s="374"/>
      <c r="AH31" s="374"/>
      <c r="AI31" s="374"/>
      <c r="AJ31" s="374"/>
      <c r="AK31" s="374"/>
      <c r="AL31" s="374"/>
      <c r="AM31" s="368"/>
      <c r="AN31" s="368"/>
      <c r="AO31" s="368"/>
      <c r="AP31" s="368"/>
      <c r="AQ31" s="368"/>
      <c r="AR31" s="368"/>
      <c r="AS31" s="368"/>
      <c r="AT31" s="368"/>
    </row>
    <row r="32" spans="1:46" s="354" customFormat="1" ht="30" customHeight="1" x14ac:dyDescent="0.25">
      <c r="A32" s="185">
        <v>2219</v>
      </c>
      <c r="B32" s="619"/>
      <c r="C32" s="219"/>
      <c r="D32" s="425" t="s">
        <v>435</v>
      </c>
      <c r="E32" s="60" t="s">
        <v>144</v>
      </c>
      <c r="F32" s="61" t="s">
        <v>144</v>
      </c>
      <c r="G32" s="61">
        <v>2013</v>
      </c>
      <c r="H32" s="349">
        <v>2016</v>
      </c>
      <c r="I32" s="142">
        <v>12000</v>
      </c>
      <c r="J32" s="144">
        <v>0</v>
      </c>
      <c r="K32" s="207">
        <v>0</v>
      </c>
      <c r="L32" s="524">
        <f t="shared" si="0"/>
        <v>3000</v>
      </c>
      <c r="M32" s="522">
        <v>0</v>
      </c>
      <c r="N32" s="525">
        <v>3000</v>
      </c>
      <c r="O32" s="523">
        <v>0</v>
      </c>
      <c r="P32" s="148">
        <v>0</v>
      </c>
      <c r="Q32" s="207">
        <v>0</v>
      </c>
      <c r="R32" s="638">
        <v>3000</v>
      </c>
      <c r="S32" s="506">
        <v>0</v>
      </c>
      <c r="T32" s="148">
        <v>0</v>
      </c>
      <c r="U32" s="207">
        <v>0</v>
      </c>
      <c r="V32" s="638">
        <v>3000</v>
      </c>
      <c r="W32" s="506">
        <v>0</v>
      </c>
      <c r="X32" s="148">
        <v>0</v>
      </c>
      <c r="Y32" s="207">
        <v>0</v>
      </c>
      <c r="Z32" s="638">
        <v>3000</v>
      </c>
      <c r="AA32" s="506">
        <v>0</v>
      </c>
      <c r="AB32" s="148">
        <v>0</v>
      </c>
      <c r="AC32" s="207">
        <v>0</v>
      </c>
      <c r="AD32" s="145">
        <v>0</v>
      </c>
      <c r="AE32" s="374"/>
      <c r="AF32" s="374"/>
      <c r="AG32" s="374"/>
      <c r="AH32" s="374"/>
      <c r="AI32" s="374"/>
      <c r="AJ32" s="374"/>
      <c r="AK32" s="374"/>
      <c r="AL32" s="374"/>
      <c r="AM32" s="368"/>
      <c r="AN32" s="368"/>
      <c r="AO32" s="368"/>
      <c r="AP32" s="368"/>
      <c r="AQ32" s="368"/>
      <c r="AR32" s="368"/>
      <c r="AS32" s="368"/>
      <c r="AT32" s="368"/>
    </row>
    <row r="33" spans="1:46" s="354" customFormat="1" ht="30" customHeight="1" x14ac:dyDescent="0.25">
      <c r="A33" s="185">
        <v>2219</v>
      </c>
      <c r="B33" s="619"/>
      <c r="C33" s="219"/>
      <c r="D33" s="425" t="s">
        <v>436</v>
      </c>
      <c r="E33" s="116" t="s">
        <v>144</v>
      </c>
      <c r="F33" s="117" t="s">
        <v>144</v>
      </c>
      <c r="G33" s="61">
        <v>2014</v>
      </c>
      <c r="H33" s="349">
        <v>2014</v>
      </c>
      <c r="I33" s="142">
        <v>1000</v>
      </c>
      <c r="J33" s="144">
        <v>0</v>
      </c>
      <c r="K33" s="207">
        <v>0</v>
      </c>
      <c r="L33" s="524">
        <f t="shared" si="0"/>
        <v>0</v>
      </c>
      <c r="M33" s="522">
        <v>0</v>
      </c>
      <c r="N33" s="523">
        <v>0</v>
      </c>
      <c r="O33" s="523">
        <v>0</v>
      </c>
      <c r="P33" s="148">
        <v>0</v>
      </c>
      <c r="Q33" s="207">
        <v>0</v>
      </c>
      <c r="R33" s="638">
        <v>1000</v>
      </c>
      <c r="S33" s="506">
        <v>0</v>
      </c>
      <c r="T33" s="148">
        <v>0</v>
      </c>
      <c r="U33" s="207">
        <v>0</v>
      </c>
      <c r="V33" s="506">
        <v>0</v>
      </c>
      <c r="W33" s="506">
        <v>0</v>
      </c>
      <c r="X33" s="148">
        <v>0</v>
      </c>
      <c r="Y33" s="207">
        <v>0</v>
      </c>
      <c r="Z33" s="506">
        <v>0</v>
      </c>
      <c r="AA33" s="506">
        <v>0</v>
      </c>
      <c r="AB33" s="148">
        <v>0</v>
      </c>
      <c r="AC33" s="207">
        <v>0</v>
      </c>
      <c r="AD33" s="145">
        <v>0</v>
      </c>
      <c r="AE33" s="374"/>
      <c r="AF33" s="374"/>
      <c r="AG33" s="374"/>
      <c r="AH33" s="374"/>
      <c r="AI33" s="374"/>
      <c r="AJ33" s="374"/>
      <c r="AK33" s="374"/>
      <c r="AL33" s="374"/>
      <c r="AM33" s="368"/>
      <c r="AN33" s="368"/>
      <c r="AO33" s="368"/>
      <c r="AP33" s="368"/>
      <c r="AQ33" s="368"/>
      <c r="AR33" s="368"/>
      <c r="AS33" s="368"/>
      <c r="AT33" s="368"/>
    </row>
    <row r="34" spans="1:46" s="354" customFormat="1" ht="30" customHeight="1" x14ac:dyDescent="0.25">
      <c r="A34" s="185">
        <v>2219</v>
      </c>
      <c r="B34" s="619"/>
      <c r="C34" s="219"/>
      <c r="D34" s="411" t="s">
        <v>437</v>
      </c>
      <c r="E34" s="60" t="s">
        <v>144</v>
      </c>
      <c r="F34" s="61" t="s">
        <v>144</v>
      </c>
      <c r="G34" s="61">
        <v>2014</v>
      </c>
      <c r="H34" s="349">
        <v>2014</v>
      </c>
      <c r="I34" s="142">
        <v>9500</v>
      </c>
      <c r="J34" s="144">
        <v>0</v>
      </c>
      <c r="K34" s="207">
        <v>0</v>
      </c>
      <c r="L34" s="524">
        <f t="shared" si="0"/>
        <v>0</v>
      </c>
      <c r="M34" s="522">
        <v>0</v>
      </c>
      <c r="N34" s="523">
        <v>0</v>
      </c>
      <c r="O34" s="523">
        <v>0</v>
      </c>
      <c r="P34" s="148">
        <v>0</v>
      </c>
      <c r="Q34" s="207">
        <v>0</v>
      </c>
      <c r="R34" s="638">
        <v>9500</v>
      </c>
      <c r="S34" s="506">
        <v>0</v>
      </c>
      <c r="T34" s="148">
        <v>0</v>
      </c>
      <c r="U34" s="207">
        <v>0</v>
      </c>
      <c r="V34" s="506">
        <v>0</v>
      </c>
      <c r="W34" s="506">
        <v>0</v>
      </c>
      <c r="X34" s="148">
        <v>0</v>
      </c>
      <c r="Y34" s="207">
        <v>0</v>
      </c>
      <c r="Z34" s="506">
        <v>0</v>
      </c>
      <c r="AA34" s="506">
        <v>0</v>
      </c>
      <c r="AB34" s="148">
        <v>0</v>
      </c>
      <c r="AC34" s="207">
        <v>0</v>
      </c>
      <c r="AD34" s="145">
        <v>0</v>
      </c>
      <c r="AE34" s="374"/>
      <c r="AF34" s="374"/>
      <c r="AG34" s="374"/>
      <c r="AH34" s="374"/>
      <c r="AI34" s="374"/>
      <c r="AJ34" s="374"/>
      <c r="AK34" s="374"/>
      <c r="AL34" s="374"/>
      <c r="AM34" s="368"/>
      <c r="AN34" s="368"/>
      <c r="AO34" s="368"/>
      <c r="AP34" s="368"/>
      <c r="AQ34" s="368"/>
      <c r="AR34" s="368"/>
      <c r="AS34" s="368"/>
      <c r="AT34" s="368"/>
    </row>
    <row r="35" spans="1:46" s="354" customFormat="1" ht="26.25" customHeight="1" x14ac:dyDescent="0.25">
      <c r="A35" s="185">
        <v>2219</v>
      </c>
      <c r="B35" s="619"/>
      <c r="C35" s="219"/>
      <c r="D35" s="411" t="s">
        <v>438</v>
      </c>
      <c r="E35" s="60" t="s">
        <v>144</v>
      </c>
      <c r="F35" s="61" t="s">
        <v>144</v>
      </c>
      <c r="G35" s="61">
        <v>2014</v>
      </c>
      <c r="H35" s="349">
        <v>2014</v>
      </c>
      <c r="I35" s="142">
        <v>1800</v>
      </c>
      <c r="J35" s="144">
        <v>0</v>
      </c>
      <c r="K35" s="207">
        <v>0</v>
      </c>
      <c r="L35" s="524">
        <f t="shared" si="0"/>
        <v>0</v>
      </c>
      <c r="M35" s="522">
        <v>0</v>
      </c>
      <c r="N35" s="523">
        <v>0</v>
      </c>
      <c r="O35" s="523">
        <v>0</v>
      </c>
      <c r="P35" s="148">
        <v>0</v>
      </c>
      <c r="Q35" s="207">
        <v>0</v>
      </c>
      <c r="R35" s="638">
        <v>1800</v>
      </c>
      <c r="S35" s="506">
        <v>0</v>
      </c>
      <c r="T35" s="148">
        <v>0</v>
      </c>
      <c r="U35" s="207">
        <v>0</v>
      </c>
      <c r="V35" s="506">
        <v>0</v>
      </c>
      <c r="W35" s="506">
        <v>0</v>
      </c>
      <c r="X35" s="148">
        <v>0</v>
      </c>
      <c r="Y35" s="207">
        <v>0</v>
      </c>
      <c r="Z35" s="506">
        <v>0</v>
      </c>
      <c r="AA35" s="506">
        <v>0</v>
      </c>
      <c r="AB35" s="148">
        <v>0</v>
      </c>
      <c r="AC35" s="207">
        <v>0</v>
      </c>
      <c r="AD35" s="145">
        <v>0</v>
      </c>
      <c r="AE35" s="374"/>
      <c r="AF35" s="374"/>
      <c r="AG35" s="374"/>
      <c r="AH35" s="374"/>
      <c r="AI35" s="374"/>
      <c r="AJ35" s="374"/>
      <c r="AK35" s="374"/>
      <c r="AL35" s="374"/>
      <c r="AM35" s="368"/>
      <c r="AN35" s="368"/>
      <c r="AO35" s="368"/>
      <c r="AP35" s="368"/>
      <c r="AQ35" s="368"/>
      <c r="AR35" s="368"/>
      <c r="AS35" s="368"/>
      <c r="AT35" s="368"/>
    </row>
    <row r="36" spans="1:46" s="354" customFormat="1" ht="26.25" customHeight="1" x14ac:dyDescent="0.25">
      <c r="A36" s="185">
        <v>2219</v>
      </c>
      <c r="B36" s="619"/>
      <c r="C36" s="219"/>
      <c r="D36" s="411" t="s">
        <v>439</v>
      </c>
      <c r="E36" s="60" t="s">
        <v>144</v>
      </c>
      <c r="F36" s="61" t="s">
        <v>144</v>
      </c>
      <c r="G36" s="61">
        <v>2014</v>
      </c>
      <c r="H36" s="349">
        <v>2014</v>
      </c>
      <c r="I36" s="142">
        <v>2000</v>
      </c>
      <c r="J36" s="144">
        <v>0</v>
      </c>
      <c r="K36" s="207">
        <v>0</v>
      </c>
      <c r="L36" s="524">
        <f t="shared" si="0"/>
        <v>0</v>
      </c>
      <c r="M36" s="522">
        <v>0</v>
      </c>
      <c r="N36" s="523">
        <v>0</v>
      </c>
      <c r="O36" s="523">
        <v>0</v>
      </c>
      <c r="P36" s="148">
        <v>0</v>
      </c>
      <c r="Q36" s="207">
        <v>0</v>
      </c>
      <c r="R36" s="638">
        <v>2000</v>
      </c>
      <c r="S36" s="506">
        <v>0</v>
      </c>
      <c r="T36" s="148">
        <v>0</v>
      </c>
      <c r="U36" s="207">
        <v>0</v>
      </c>
      <c r="V36" s="506">
        <v>0</v>
      </c>
      <c r="W36" s="506">
        <v>0</v>
      </c>
      <c r="X36" s="148">
        <v>0</v>
      </c>
      <c r="Y36" s="207">
        <v>0</v>
      </c>
      <c r="Z36" s="506">
        <v>0</v>
      </c>
      <c r="AA36" s="506">
        <v>0</v>
      </c>
      <c r="AB36" s="148">
        <v>0</v>
      </c>
      <c r="AC36" s="207">
        <v>0</v>
      </c>
      <c r="AD36" s="145">
        <v>0</v>
      </c>
      <c r="AE36" s="374"/>
      <c r="AF36" s="374"/>
      <c r="AG36" s="374"/>
      <c r="AH36" s="374"/>
      <c r="AI36" s="374"/>
      <c r="AJ36" s="374"/>
      <c r="AK36" s="374"/>
      <c r="AL36" s="374"/>
      <c r="AM36" s="368"/>
      <c r="AN36" s="368"/>
      <c r="AO36" s="368"/>
      <c r="AP36" s="368"/>
      <c r="AQ36" s="368"/>
      <c r="AR36" s="368"/>
      <c r="AS36" s="368"/>
      <c r="AT36" s="368"/>
    </row>
    <row r="37" spans="1:46" s="54" customFormat="1" ht="26.25" customHeight="1" x14ac:dyDescent="0.25">
      <c r="A37" s="185">
        <v>2219</v>
      </c>
      <c r="B37" s="619"/>
      <c r="C37" s="219"/>
      <c r="D37" s="411" t="s">
        <v>440</v>
      </c>
      <c r="E37" s="116" t="s">
        <v>144</v>
      </c>
      <c r="F37" s="117" t="s">
        <v>144</v>
      </c>
      <c r="G37" s="61">
        <v>2014</v>
      </c>
      <c r="H37" s="349">
        <v>2014</v>
      </c>
      <c r="I37" s="142">
        <v>3000</v>
      </c>
      <c r="J37" s="144">
        <v>0</v>
      </c>
      <c r="K37" s="207">
        <v>0</v>
      </c>
      <c r="L37" s="524">
        <f t="shared" si="0"/>
        <v>0</v>
      </c>
      <c r="M37" s="522">
        <v>0</v>
      </c>
      <c r="N37" s="523">
        <v>0</v>
      </c>
      <c r="O37" s="523">
        <v>0</v>
      </c>
      <c r="P37" s="148">
        <v>0</v>
      </c>
      <c r="Q37" s="207">
        <v>0</v>
      </c>
      <c r="R37" s="638">
        <v>3000</v>
      </c>
      <c r="S37" s="506">
        <v>0</v>
      </c>
      <c r="T37" s="148">
        <v>0</v>
      </c>
      <c r="U37" s="207">
        <v>0</v>
      </c>
      <c r="V37" s="506">
        <v>0</v>
      </c>
      <c r="W37" s="506">
        <v>0</v>
      </c>
      <c r="X37" s="148">
        <v>0</v>
      </c>
      <c r="Y37" s="207">
        <v>0</v>
      </c>
      <c r="Z37" s="506">
        <v>0</v>
      </c>
      <c r="AA37" s="506">
        <v>0</v>
      </c>
      <c r="AB37" s="148">
        <v>0</v>
      </c>
      <c r="AC37" s="207">
        <v>0</v>
      </c>
      <c r="AD37" s="145">
        <v>0</v>
      </c>
      <c r="AE37" s="153"/>
      <c r="AF37" s="153"/>
      <c r="AG37" s="153"/>
      <c r="AH37" s="153"/>
      <c r="AI37" s="153"/>
      <c r="AJ37" s="153"/>
      <c r="AK37" s="153"/>
      <c r="AL37" s="153"/>
      <c r="AM37"/>
      <c r="AN37"/>
      <c r="AO37"/>
      <c r="AP37"/>
      <c r="AQ37"/>
      <c r="AR37"/>
      <c r="AS37"/>
      <c r="AT37"/>
    </row>
    <row r="38" spans="1:46" s="54" customFormat="1" ht="30" customHeight="1" x14ac:dyDescent="0.25">
      <c r="A38" s="185">
        <v>2219</v>
      </c>
      <c r="B38" s="619"/>
      <c r="C38" s="219"/>
      <c r="D38" s="411" t="s">
        <v>441</v>
      </c>
      <c r="E38" s="60" t="s">
        <v>144</v>
      </c>
      <c r="F38" s="61" t="s">
        <v>144</v>
      </c>
      <c r="G38" s="61">
        <v>2014</v>
      </c>
      <c r="H38" s="349">
        <v>2014</v>
      </c>
      <c r="I38" s="142">
        <v>9500</v>
      </c>
      <c r="J38" s="144">
        <v>0</v>
      </c>
      <c r="K38" s="207">
        <v>0</v>
      </c>
      <c r="L38" s="524">
        <f t="shared" si="0"/>
        <v>0</v>
      </c>
      <c r="M38" s="522">
        <v>0</v>
      </c>
      <c r="N38" s="523">
        <v>0</v>
      </c>
      <c r="O38" s="523">
        <v>0</v>
      </c>
      <c r="P38" s="148">
        <v>0</v>
      </c>
      <c r="Q38" s="207">
        <v>0</v>
      </c>
      <c r="R38" s="638">
        <v>9500</v>
      </c>
      <c r="S38" s="506">
        <v>0</v>
      </c>
      <c r="T38" s="148">
        <v>0</v>
      </c>
      <c r="U38" s="207">
        <v>0</v>
      </c>
      <c r="V38" s="506">
        <v>0</v>
      </c>
      <c r="W38" s="506">
        <v>0</v>
      </c>
      <c r="X38" s="148">
        <v>0</v>
      </c>
      <c r="Y38" s="207">
        <v>0</v>
      </c>
      <c r="Z38" s="506">
        <v>0</v>
      </c>
      <c r="AA38" s="506">
        <v>0</v>
      </c>
      <c r="AB38" s="148">
        <v>0</v>
      </c>
      <c r="AC38" s="207">
        <v>0</v>
      </c>
      <c r="AD38" s="145">
        <v>0</v>
      </c>
      <c r="AE38" s="153"/>
      <c r="AF38" s="153"/>
      <c r="AG38" s="153"/>
      <c r="AH38" s="153"/>
      <c r="AI38" s="153"/>
      <c r="AJ38" s="153"/>
      <c r="AK38" s="153"/>
      <c r="AL38" s="153"/>
      <c r="AM38"/>
      <c r="AN38"/>
      <c r="AO38"/>
      <c r="AP38"/>
      <c r="AQ38"/>
      <c r="AR38"/>
      <c r="AS38"/>
      <c r="AT38"/>
    </row>
    <row r="39" spans="1:46" s="54" customFormat="1" ht="26.25" customHeight="1" thickBot="1" x14ac:dyDescent="0.3">
      <c r="A39" s="185">
        <v>2219</v>
      </c>
      <c r="B39" s="619"/>
      <c r="C39" s="219"/>
      <c r="D39" s="411" t="s">
        <v>442</v>
      </c>
      <c r="E39" s="60" t="s">
        <v>144</v>
      </c>
      <c r="F39" s="61" t="s">
        <v>144</v>
      </c>
      <c r="G39" s="61">
        <v>2014</v>
      </c>
      <c r="H39" s="349">
        <v>2014</v>
      </c>
      <c r="I39" s="142">
        <v>800</v>
      </c>
      <c r="J39" s="144">
        <v>0</v>
      </c>
      <c r="K39" s="207">
        <v>0</v>
      </c>
      <c r="L39" s="524">
        <f t="shared" si="0"/>
        <v>0</v>
      </c>
      <c r="M39" s="522">
        <v>0</v>
      </c>
      <c r="N39" s="523">
        <v>0</v>
      </c>
      <c r="O39" s="523">
        <v>0</v>
      </c>
      <c r="P39" s="148">
        <v>0</v>
      </c>
      <c r="Q39" s="207">
        <v>0</v>
      </c>
      <c r="R39" s="638">
        <v>800</v>
      </c>
      <c r="S39" s="506">
        <v>0</v>
      </c>
      <c r="T39" s="148">
        <v>0</v>
      </c>
      <c r="U39" s="207">
        <v>0</v>
      </c>
      <c r="V39" s="506">
        <v>0</v>
      </c>
      <c r="W39" s="506">
        <v>0</v>
      </c>
      <c r="X39" s="148">
        <v>0</v>
      </c>
      <c r="Y39" s="207">
        <v>0</v>
      </c>
      <c r="Z39" s="506">
        <v>0</v>
      </c>
      <c r="AA39" s="506">
        <v>0</v>
      </c>
      <c r="AB39" s="148">
        <v>0</v>
      </c>
      <c r="AC39" s="207">
        <v>0</v>
      </c>
      <c r="AD39" s="145">
        <v>0</v>
      </c>
      <c r="AE39" s="153"/>
      <c r="AF39" s="153"/>
      <c r="AG39" s="153"/>
      <c r="AH39" s="153"/>
      <c r="AI39" s="153"/>
      <c r="AJ39" s="153"/>
      <c r="AK39" s="153"/>
      <c r="AL39" s="153"/>
      <c r="AM39"/>
      <c r="AN39"/>
      <c r="AO39"/>
      <c r="AP39"/>
      <c r="AQ39"/>
      <c r="AR39"/>
      <c r="AS39"/>
      <c r="AT39"/>
    </row>
    <row r="40" spans="1:46" s="55" customFormat="1" ht="23.1" customHeight="1" thickBot="1" x14ac:dyDescent="0.3">
      <c r="A40" s="71"/>
      <c r="B40" s="72"/>
      <c r="C40" s="81"/>
      <c r="D40" s="815" t="s">
        <v>1</v>
      </c>
      <c r="E40" s="816"/>
      <c r="F40" s="816"/>
      <c r="G40" s="816"/>
      <c r="H40" s="817"/>
      <c r="I40" s="123">
        <f t="shared" ref="I40:AD40" si="1">SUM(I7:I39)</f>
        <v>440857</v>
      </c>
      <c r="J40" s="124">
        <f t="shared" si="1"/>
        <v>0</v>
      </c>
      <c r="K40" s="125">
        <f t="shared" si="1"/>
        <v>0</v>
      </c>
      <c r="L40" s="485">
        <f t="shared" si="1"/>
        <v>144857</v>
      </c>
      <c r="M40" s="486">
        <f t="shared" si="1"/>
        <v>0</v>
      </c>
      <c r="N40" s="487">
        <f t="shared" si="1"/>
        <v>144857</v>
      </c>
      <c r="O40" s="487">
        <f t="shared" si="1"/>
        <v>0</v>
      </c>
      <c r="P40" s="126">
        <f t="shared" si="1"/>
        <v>0</v>
      </c>
      <c r="Q40" s="125">
        <f t="shared" si="1"/>
        <v>0</v>
      </c>
      <c r="R40" s="495">
        <f t="shared" si="1"/>
        <v>114250</v>
      </c>
      <c r="S40" s="496">
        <f t="shared" si="1"/>
        <v>0</v>
      </c>
      <c r="T40" s="129">
        <f t="shared" si="1"/>
        <v>0</v>
      </c>
      <c r="U40" s="125">
        <f t="shared" si="1"/>
        <v>0</v>
      </c>
      <c r="V40" s="495">
        <f t="shared" si="1"/>
        <v>154750</v>
      </c>
      <c r="W40" s="496">
        <f t="shared" si="1"/>
        <v>0</v>
      </c>
      <c r="X40" s="126">
        <f t="shared" si="1"/>
        <v>0</v>
      </c>
      <c r="Y40" s="125">
        <f t="shared" si="1"/>
        <v>0</v>
      </c>
      <c r="Z40" s="495">
        <f t="shared" si="1"/>
        <v>27000</v>
      </c>
      <c r="AA40" s="496">
        <f t="shared" si="1"/>
        <v>0</v>
      </c>
      <c r="AB40" s="126">
        <f t="shared" si="1"/>
        <v>0</v>
      </c>
      <c r="AC40" s="125">
        <f t="shared" si="1"/>
        <v>0</v>
      </c>
      <c r="AD40" s="130">
        <f t="shared" si="1"/>
        <v>0</v>
      </c>
      <c r="AE40" s="153"/>
    </row>
    <row r="41" spans="1:46" s="55" customFormat="1" ht="7.5" customHeight="1" x14ac:dyDescent="0.25">
      <c r="A41" s="76"/>
      <c r="B41" s="76"/>
      <c r="C41" s="76"/>
      <c r="D41" s="82"/>
      <c r="E41" s="82"/>
      <c r="F41" s="82"/>
      <c r="G41" s="82"/>
      <c r="H41" s="82"/>
      <c r="I41" s="90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91"/>
      <c r="AA41" s="91"/>
      <c r="AB41" s="91"/>
      <c r="AC41" s="91"/>
      <c r="AD41" s="91"/>
    </row>
    <row r="42" spans="1:46" s="55" customFormat="1" ht="25.5" customHeight="1" x14ac:dyDescent="0.25">
      <c r="A42" s="76"/>
      <c r="B42" s="76"/>
      <c r="C42" s="76"/>
      <c r="D42" s="462"/>
      <c r="E42" s="462"/>
      <c r="F42" s="462"/>
      <c r="G42" s="462"/>
      <c r="H42" s="462"/>
      <c r="I42" s="463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</row>
    <row r="43" spans="1:46" ht="15.75" customHeight="1" x14ac:dyDescent="0.25">
      <c r="AD43" s="115" t="s">
        <v>148</v>
      </c>
    </row>
    <row r="44" spans="1:46" ht="24.75" customHeight="1" x14ac:dyDescent="0.25">
      <c r="A44" s="5"/>
      <c r="D44" s="113" t="s">
        <v>59</v>
      </c>
      <c r="E44" s="114" t="s">
        <v>62</v>
      </c>
      <c r="F44" s="115"/>
      <c r="G44" s="115"/>
      <c r="H44" s="115"/>
      <c r="I44" s="115"/>
      <c r="J44" s="115"/>
      <c r="K44" s="115"/>
      <c r="L44" s="115"/>
      <c r="M44" s="14"/>
      <c r="N44" s="14"/>
      <c r="O44" s="14"/>
      <c r="P44" s="14"/>
      <c r="Q44" s="1"/>
      <c r="AD44" s="4" t="s">
        <v>30</v>
      </c>
    </row>
    <row r="45" spans="1:46" ht="15" customHeight="1" thickBot="1" x14ac:dyDescent="0.25">
      <c r="A45" s="787" t="s">
        <v>52</v>
      </c>
      <c r="B45" s="788"/>
      <c r="C45" s="789"/>
      <c r="I45" s="6" t="s">
        <v>2</v>
      </c>
      <c r="J45" s="6" t="s">
        <v>3</v>
      </c>
      <c r="K45" s="6" t="s">
        <v>4</v>
      </c>
      <c r="L45" s="6" t="s">
        <v>5</v>
      </c>
      <c r="M45" s="6" t="s">
        <v>6</v>
      </c>
      <c r="N45" s="6" t="s">
        <v>7</v>
      </c>
      <c r="O45" s="6" t="s">
        <v>8</v>
      </c>
      <c r="P45" s="7" t="s">
        <v>9</v>
      </c>
      <c r="Q45" s="7" t="s">
        <v>10</v>
      </c>
      <c r="R45" s="7" t="s">
        <v>11</v>
      </c>
      <c r="S45" s="7" t="s">
        <v>12</v>
      </c>
      <c r="T45" s="7" t="s">
        <v>13</v>
      </c>
      <c r="U45" s="7" t="s">
        <v>16</v>
      </c>
      <c r="V45" s="7" t="s">
        <v>21</v>
      </c>
      <c r="W45" s="7" t="s">
        <v>29</v>
      </c>
      <c r="X45" s="7" t="s">
        <v>35</v>
      </c>
      <c r="Y45" s="7" t="s">
        <v>36</v>
      </c>
      <c r="Z45" s="7" t="s">
        <v>37</v>
      </c>
      <c r="AA45" s="7" t="s">
        <v>38</v>
      </c>
      <c r="AB45" s="6" t="s">
        <v>39</v>
      </c>
      <c r="AC45" s="6" t="s">
        <v>43</v>
      </c>
      <c r="AD45" s="6" t="s">
        <v>54</v>
      </c>
    </row>
    <row r="46" spans="1:46" ht="15.75" customHeight="1" thickBot="1" x14ac:dyDescent="0.25">
      <c r="A46" s="790"/>
      <c r="B46" s="791"/>
      <c r="C46" s="792"/>
      <c r="D46" s="806" t="s">
        <v>0</v>
      </c>
      <c r="E46" s="821" t="s">
        <v>44</v>
      </c>
      <c r="F46" s="823" t="s">
        <v>45</v>
      </c>
      <c r="G46" s="825" t="s">
        <v>46</v>
      </c>
      <c r="H46" s="826"/>
      <c r="I46" s="803" t="s">
        <v>32</v>
      </c>
      <c r="J46" s="51" t="s">
        <v>42</v>
      </c>
      <c r="K46" s="51" t="s">
        <v>15</v>
      </c>
      <c r="L46" s="477" t="s">
        <v>14</v>
      </c>
      <c r="M46" s="811" t="s">
        <v>180</v>
      </c>
      <c r="N46" s="812"/>
      <c r="O46" s="812"/>
      <c r="P46" s="812"/>
      <c r="Q46" s="813"/>
      <c r="R46" s="774" t="s">
        <v>190</v>
      </c>
      <c r="S46" s="775"/>
      <c r="T46" s="775"/>
      <c r="U46" s="775"/>
      <c r="V46" s="775"/>
      <c r="W46" s="775"/>
      <c r="X46" s="775"/>
      <c r="Y46" s="775"/>
      <c r="Z46" s="775"/>
      <c r="AA46" s="775"/>
      <c r="AB46" s="775"/>
      <c r="AC46" s="775"/>
      <c r="AD46" s="764" t="s">
        <v>191</v>
      </c>
    </row>
    <row r="47" spans="1:46" ht="15.75" customHeight="1" x14ac:dyDescent="0.2">
      <c r="A47" s="793" t="s">
        <v>49</v>
      </c>
      <c r="B47" s="795" t="s">
        <v>50</v>
      </c>
      <c r="C47" s="797" t="s">
        <v>51</v>
      </c>
      <c r="D47" s="807"/>
      <c r="E47" s="822"/>
      <c r="F47" s="824"/>
      <c r="G47" s="827" t="s">
        <v>47</v>
      </c>
      <c r="H47" s="809" t="s">
        <v>48</v>
      </c>
      <c r="I47" s="804"/>
      <c r="J47" s="799" t="s">
        <v>184</v>
      </c>
      <c r="K47" s="799" t="s">
        <v>186</v>
      </c>
      <c r="L47" s="819" t="s">
        <v>188</v>
      </c>
      <c r="M47" s="830" t="s">
        <v>189</v>
      </c>
      <c r="N47" s="783" t="s">
        <v>55</v>
      </c>
      <c r="O47" s="783" t="s">
        <v>56</v>
      </c>
      <c r="P47" s="779" t="s">
        <v>24</v>
      </c>
      <c r="Q47" s="781" t="s">
        <v>25</v>
      </c>
      <c r="R47" s="771" t="s">
        <v>40</v>
      </c>
      <c r="S47" s="772"/>
      <c r="T47" s="772"/>
      <c r="U47" s="776"/>
      <c r="V47" s="771" t="s">
        <v>162</v>
      </c>
      <c r="W47" s="772"/>
      <c r="X47" s="772"/>
      <c r="Y47" s="773"/>
      <c r="Z47" s="772" t="s">
        <v>181</v>
      </c>
      <c r="AA47" s="772"/>
      <c r="AB47" s="772"/>
      <c r="AC47" s="818"/>
      <c r="AD47" s="801"/>
    </row>
    <row r="48" spans="1:46" ht="39" customHeight="1" thickBot="1" x14ac:dyDescent="0.25">
      <c r="A48" s="794"/>
      <c r="B48" s="796"/>
      <c r="C48" s="798"/>
      <c r="D48" s="808"/>
      <c r="E48" s="831"/>
      <c r="F48" s="832"/>
      <c r="G48" s="833"/>
      <c r="H48" s="829"/>
      <c r="I48" s="805"/>
      <c r="J48" s="800"/>
      <c r="K48" s="800"/>
      <c r="L48" s="820"/>
      <c r="M48" s="770"/>
      <c r="N48" s="814"/>
      <c r="O48" s="784"/>
      <c r="P48" s="780"/>
      <c r="Q48" s="782"/>
      <c r="R48" s="488" t="s">
        <v>22</v>
      </c>
      <c r="S48" s="489" t="s">
        <v>31</v>
      </c>
      <c r="T48" s="50" t="s">
        <v>33</v>
      </c>
      <c r="U48" s="15" t="s">
        <v>34</v>
      </c>
      <c r="V48" s="497" t="s">
        <v>22</v>
      </c>
      <c r="W48" s="498" t="s">
        <v>31</v>
      </c>
      <c r="X48" s="50" t="s">
        <v>33</v>
      </c>
      <c r="Y48" s="15" t="s">
        <v>34</v>
      </c>
      <c r="Z48" s="497" t="s">
        <v>22</v>
      </c>
      <c r="AA48" s="498" t="s">
        <v>31</v>
      </c>
      <c r="AB48" s="50" t="s">
        <v>33</v>
      </c>
      <c r="AC48" s="15" t="s">
        <v>34</v>
      </c>
      <c r="AD48" s="802"/>
    </row>
    <row r="49" spans="1:46" s="54" customFormat="1" ht="26.25" customHeight="1" x14ac:dyDescent="0.25">
      <c r="A49" s="185">
        <v>2219</v>
      </c>
      <c r="B49" s="619"/>
      <c r="C49" s="219"/>
      <c r="D49" s="411" t="s">
        <v>443</v>
      </c>
      <c r="E49" s="60" t="s">
        <v>144</v>
      </c>
      <c r="F49" s="61" t="s">
        <v>144</v>
      </c>
      <c r="G49" s="61">
        <v>2014</v>
      </c>
      <c r="H49" s="349">
        <v>2014</v>
      </c>
      <c r="I49" s="142">
        <v>2000</v>
      </c>
      <c r="J49" s="144">
        <v>0</v>
      </c>
      <c r="K49" s="207">
        <v>0</v>
      </c>
      <c r="L49" s="524">
        <f t="shared" ref="L49:L50" si="2">M49+N49+O49+P49+Q49</f>
        <v>0</v>
      </c>
      <c r="M49" s="522">
        <v>0</v>
      </c>
      <c r="N49" s="523">
        <v>0</v>
      </c>
      <c r="O49" s="523">
        <v>0</v>
      </c>
      <c r="P49" s="148">
        <v>0</v>
      </c>
      <c r="Q49" s="207">
        <v>0</v>
      </c>
      <c r="R49" s="638">
        <v>2000</v>
      </c>
      <c r="S49" s="506">
        <v>0</v>
      </c>
      <c r="T49" s="148">
        <v>0</v>
      </c>
      <c r="U49" s="207">
        <v>0</v>
      </c>
      <c r="V49" s="506">
        <v>0</v>
      </c>
      <c r="W49" s="506">
        <v>0</v>
      </c>
      <c r="X49" s="148">
        <v>0</v>
      </c>
      <c r="Y49" s="207">
        <v>0</v>
      </c>
      <c r="Z49" s="506">
        <v>0</v>
      </c>
      <c r="AA49" s="506">
        <v>0</v>
      </c>
      <c r="AB49" s="148">
        <v>0</v>
      </c>
      <c r="AC49" s="207">
        <v>0</v>
      </c>
      <c r="AD49" s="145">
        <v>0</v>
      </c>
      <c r="AE49" s="153"/>
      <c r="AF49" s="153"/>
      <c r="AG49" s="153"/>
      <c r="AH49" s="153"/>
      <c r="AI49" s="153"/>
      <c r="AJ49" s="153"/>
      <c r="AK49" s="153"/>
      <c r="AL49" s="153"/>
      <c r="AM49"/>
      <c r="AN49"/>
      <c r="AO49"/>
      <c r="AP49"/>
      <c r="AQ49"/>
      <c r="AR49"/>
      <c r="AS49"/>
      <c r="AT49"/>
    </row>
    <row r="50" spans="1:46" s="54" customFormat="1" ht="26.25" customHeight="1" x14ac:dyDescent="0.25">
      <c r="A50" s="185">
        <v>2219</v>
      </c>
      <c r="B50" s="619"/>
      <c r="C50" s="219"/>
      <c r="D50" s="212" t="s">
        <v>444</v>
      </c>
      <c r="E50" s="60" t="s">
        <v>144</v>
      </c>
      <c r="F50" s="61" t="s">
        <v>144</v>
      </c>
      <c r="G50" s="61">
        <v>2015</v>
      </c>
      <c r="H50" s="349">
        <v>2015</v>
      </c>
      <c r="I50" s="142">
        <v>700</v>
      </c>
      <c r="J50" s="144">
        <v>0</v>
      </c>
      <c r="K50" s="207">
        <v>0</v>
      </c>
      <c r="L50" s="524">
        <f t="shared" si="2"/>
        <v>0</v>
      </c>
      <c r="M50" s="522">
        <v>0</v>
      </c>
      <c r="N50" s="523">
        <v>0</v>
      </c>
      <c r="O50" s="523">
        <v>0</v>
      </c>
      <c r="P50" s="148">
        <v>0</v>
      </c>
      <c r="Q50" s="207">
        <v>0</v>
      </c>
      <c r="R50" s="638"/>
      <c r="S50" s="506">
        <v>0</v>
      </c>
      <c r="T50" s="148">
        <v>0</v>
      </c>
      <c r="U50" s="207">
        <v>0</v>
      </c>
      <c r="V50" s="638">
        <v>700</v>
      </c>
      <c r="W50" s="506">
        <v>0</v>
      </c>
      <c r="X50" s="148">
        <v>0</v>
      </c>
      <c r="Y50" s="207">
        <v>0</v>
      </c>
      <c r="Z50" s="506">
        <v>0</v>
      </c>
      <c r="AA50" s="506">
        <v>0</v>
      </c>
      <c r="AB50" s="148">
        <v>0</v>
      </c>
      <c r="AC50" s="207">
        <v>0</v>
      </c>
      <c r="AD50" s="145">
        <v>0</v>
      </c>
      <c r="AE50" s="153"/>
      <c r="AF50" s="153"/>
      <c r="AG50" s="153"/>
      <c r="AH50" s="153"/>
      <c r="AI50" s="153"/>
      <c r="AJ50" s="153"/>
      <c r="AK50" s="153"/>
      <c r="AL50" s="153"/>
      <c r="AM50"/>
      <c r="AN50"/>
      <c r="AO50"/>
      <c r="AP50"/>
      <c r="AQ50"/>
      <c r="AR50"/>
      <c r="AS50"/>
      <c r="AT50"/>
    </row>
    <row r="51" spans="1:46" s="271" customFormat="1" ht="26.25" customHeight="1" x14ac:dyDescent="0.25">
      <c r="A51" s="627">
        <v>2219</v>
      </c>
      <c r="B51" s="628"/>
      <c r="C51" s="629"/>
      <c r="D51" s="425" t="s">
        <v>445</v>
      </c>
      <c r="E51" s="692" t="s">
        <v>144</v>
      </c>
      <c r="F51" s="440" t="s">
        <v>144</v>
      </c>
      <c r="G51" s="440">
        <v>2015</v>
      </c>
      <c r="H51" s="632">
        <v>2015</v>
      </c>
      <c r="I51" s="142">
        <v>750</v>
      </c>
      <c r="J51" s="144">
        <v>0</v>
      </c>
      <c r="K51" s="207">
        <v>0</v>
      </c>
      <c r="L51" s="521">
        <v>0</v>
      </c>
      <c r="M51" s="522">
        <v>0</v>
      </c>
      <c r="N51" s="523">
        <v>0</v>
      </c>
      <c r="O51" s="523">
        <v>0</v>
      </c>
      <c r="P51" s="148">
        <v>0</v>
      </c>
      <c r="Q51" s="207">
        <v>0</v>
      </c>
      <c r="R51" s="638">
        <v>0</v>
      </c>
      <c r="S51" s="506">
        <v>0</v>
      </c>
      <c r="T51" s="148">
        <v>0</v>
      </c>
      <c r="U51" s="207">
        <v>0</v>
      </c>
      <c r="V51" s="638">
        <v>750</v>
      </c>
      <c r="W51" s="506">
        <v>0</v>
      </c>
      <c r="X51" s="148">
        <v>0</v>
      </c>
      <c r="Y51" s="207">
        <v>0</v>
      </c>
      <c r="Z51" s="638">
        <v>0</v>
      </c>
      <c r="AA51" s="506">
        <v>0</v>
      </c>
      <c r="AB51" s="148">
        <v>0</v>
      </c>
      <c r="AC51" s="207">
        <v>0</v>
      </c>
      <c r="AD51" s="145">
        <v>0</v>
      </c>
      <c r="AE51" s="663"/>
      <c r="AF51" s="663"/>
      <c r="AG51" s="663"/>
      <c r="AH51" s="663"/>
      <c r="AI51" s="663"/>
      <c r="AJ51" s="663"/>
      <c r="AK51" s="663"/>
      <c r="AL51" s="663"/>
      <c r="AM51" s="663"/>
      <c r="AN51" s="662"/>
      <c r="AO51" s="662"/>
      <c r="AP51" s="662"/>
      <c r="AQ51" s="662"/>
      <c r="AR51" s="662"/>
      <c r="AS51" s="662"/>
      <c r="AT51" s="662"/>
    </row>
    <row r="52" spans="1:46" s="54" customFormat="1" ht="26.25" customHeight="1" x14ac:dyDescent="0.25">
      <c r="A52" s="156">
        <v>2219</v>
      </c>
      <c r="B52" s="630"/>
      <c r="C52" s="631"/>
      <c r="D52" s="425" t="s">
        <v>446</v>
      </c>
      <c r="E52" s="60" t="s">
        <v>144</v>
      </c>
      <c r="F52" s="61" t="s">
        <v>144</v>
      </c>
      <c r="G52" s="61">
        <v>2015</v>
      </c>
      <c r="H52" s="349">
        <v>2015</v>
      </c>
      <c r="I52" s="142">
        <v>800</v>
      </c>
      <c r="J52" s="144">
        <v>0</v>
      </c>
      <c r="K52" s="207">
        <v>0</v>
      </c>
      <c r="L52" s="521">
        <v>0</v>
      </c>
      <c r="M52" s="522">
        <v>0</v>
      </c>
      <c r="N52" s="523">
        <v>0</v>
      </c>
      <c r="O52" s="523">
        <v>0</v>
      </c>
      <c r="P52" s="148">
        <v>0</v>
      </c>
      <c r="Q52" s="207">
        <v>0</v>
      </c>
      <c r="R52" s="638">
        <v>0</v>
      </c>
      <c r="S52" s="506">
        <v>0</v>
      </c>
      <c r="T52" s="148">
        <v>0</v>
      </c>
      <c r="U52" s="207">
        <v>0</v>
      </c>
      <c r="V52" s="638">
        <v>800</v>
      </c>
      <c r="W52" s="506">
        <v>0</v>
      </c>
      <c r="X52" s="148">
        <v>0</v>
      </c>
      <c r="Y52" s="207">
        <v>0</v>
      </c>
      <c r="Z52" s="638">
        <v>0</v>
      </c>
      <c r="AA52" s="506">
        <v>0</v>
      </c>
      <c r="AB52" s="148">
        <v>0</v>
      </c>
      <c r="AC52" s="207">
        <v>0</v>
      </c>
      <c r="AD52" s="145">
        <v>0</v>
      </c>
      <c r="AE52" s="374"/>
      <c r="AF52" s="374"/>
      <c r="AG52" s="374"/>
      <c r="AH52" s="374"/>
      <c r="AI52" s="374"/>
      <c r="AJ52" s="374"/>
      <c r="AK52" s="374"/>
      <c r="AL52" s="374"/>
      <c r="AM52" s="374"/>
      <c r="AN52"/>
      <c r="AO52"/>
      <c r="AP52"/>
      <c r="AQ52"/>
      <c r="AR52"/>
      <c r="AS52"/>
      <c r="AT52"/>
    </row>
    <row r="53" spans="1:46" s="54" customFormat="1" ht="26.25" customHeight="1" x14ac:dyDescent="0.25">
      <c r="A53" s="156">
        <v>2219</v>
      </c>
      <c r="B53" s="630"/>
      <c r="C53" s="631"/>
      <c r="D53" s="425" t="s">
        <v>447</v>
      </c>
      <c r="E53" s="60" t="s">
        <v>144</v>
      </c>
      <c r="F53" s="61" t="s">
        <v>144</v>
      </c>
      <c r="G53" s="61">
        <v>2015</v>
      </c>
      <c r="H53" s="349">
        <v>2015</v>
      </c>
      <c r="I53" s="142">
        <v>750</v>
      </c>
      <c r="J53" s="144">
        <v>0</v>
      </c>
      <c r="K53" s="207">
        <v>0</v>
      </c>
      <c r="L53" s="521">
        <v>0</v>
      </c>
      <c r="M53" s="522">
        <v>0</v>
      </c>
      <c r="N53" s="523">
        <v>0</v>
      </c>
      <c r="O53" s="523">
        <v>0</v>
      </c>
      <c r="P53" s="148">
        <v>0</v>
      </c>
      <c r="Q53" s="207">
        <v>0</v>
      </c>
      <c r="R53" s="638">
        <v>0</v>
      </c>
      <c r="S53" s="506">
        <v>0</v>
      </c>
      <c r="T53" s="148">
        <v>0</v>
      </c>
      <c r="U53" s="207">
        <v>0</v>
      </c>
      <c r="V53" s="638">
        <v>750</v>
      </c>
      <c r="W53" s="506">
        <v>0</v>
      </c>
      <c r="X53" s="148">
        <v>0</v>
      </c>
      <c r="Y53" s="207">
        <v>0</v>
      </c>
      <c r="Z53" s="638">
        <v>0</v>
      </c>
      <c r="AA53" s="506">
        <v>0</v>
      </c>
      <c r="AB53" s="148">
        <v>0</v>
      </c>
      <c r="AC53" s="207">
        <v>0</v>
      </c>
      <c r="AD53" s="145">
        <v>0</v>
      </c>
      <c r="AE53" s="374"/>
      <c r="AF53" s="374"/>
      <c r="AG53" s="374"/>
      <c r="AH53" s="374"/>
      <c r="AI53" s="374"/>
      <c r="AJ53" s="374"/>
      <c r="AK53" s="374"/>
      <c r="AL53" s="374"/>
      <c r="AM53" s="374"/>
      <c r="AN53"/>
      <c r="AO53"/>
      <c r="AP53"/>
      <c r="AQ53"/>
      <c r="AR53"/>
      <c r="AS53"/>
      <c r="AT53"/>
    </row>
    <row r="54" spans="1:46" s="54" customFormat="1" ht="26.25" customHeight="1" x14ac:dyDescent="0.25">
      <c r="A54" s="156">
        <v>2219</v>
      </c>
      <c r="B54" s="630"/>
      <c r="C54" s="631"/>
      <c r="D54" s="425" t="s">
        <v>448</v>
      </c>
      <c r="E54" s="116" t="s">
        <v>144</v>
      </c>
      <c r="F54" s="117" t="s">
        <v>144</v>
      </c>
      <c r="G54" s="61">
        <v>2016</v>
      </c>
      <c r="H54" s="349">
        <v>2016</v>
      </c>
      <c r="I54" s="142">
        <v>750</v>
      </c>
      <c r="J54" s="144">
        <v>0</v>
      </c>
      <c r="K54" s="207">
        <v>0</v>
      </c>
      <c r="L54" s="521">
        <v>0</v>
      </c>
      <c r="M54" s="522">
        <v>0</v>
      </c>
      <c r="N54" s="523">
        <v>0</v>
      </c>
      <c r="O54" s="523">
        <v>0</v>
      </c>
      <c r="P54" s="148">
        <v>0</v>
      </c>
      <c r="Q54" s="207">
        <v>0</v>
      </c>
      <c r="R54" s="638">
        <v>0</v>
      </c>
      <c r="S54" s="506">
        <v>0</v>
      </c>
      <c r="T54" s="148">
        <v>0</v>
      </c>
      <c r="U54" s="207">
        <v>0</v>
      </c>
      <c r="V54" s="638">
        <v>0</v>
      </c>
      <c r="W54" s="506">
        <v>0</v>
      </c>
      <c r="X54" s="148">
        <v>0</v>
      </c>
      <c r="Y54" s="207">
        <v>0</v>
      </c>
      <c r="Z54" s="638">
        <v>750</v>
      </c>
      <c r="AA54" s="506">
        <v>0</v>
      </c>
      <c r="AB54" s="148">
        <v>0</v>
      </c>
      <c r="AC54" s="207">
        <v>0</v>
      </c>
      <c r="AD54" s="145">
        <v>0</v>
      </c>
      <c r="AE54" s="374"/>
      <c r="AF54" s="374"/>
      <c r="AG54" s="374"/>
      <c r="AH54" s="374"/>
      <c r="AI54" s="374"/>
      <c r="AJ54" s="374"/>
      <c r="AK54" s="374"/>
      <c r="AL54" s="374"/>
      <c r="AM54" s="374"/>
      <c r="AN54"/>
      <c r="AO54"/>
      <c r="AP54"/>
      <c r="AQ54"/>
      <c r="AR54"/>
      <c r="AS54"/>
      <c r="AT54"/>
    </row>
    <row r="55" spans="1:46" s="54" customFormat="1" ht="26.25" customHeight="1" x14ac:dyDescent="0.25">
      <c r="A55" s="156">
        <v>2219</v>
      </c>
      <c r="B55" s="630"/>
      <c r="C55" s="631"/>
      <c r="D55" s="425" t="s">
        <v>449</v>
      </c>
      <c r="E55" s="60" t="s">
        <v>144</v>
      </c>
      <c r="F55" s="61" t="s">
        <v>144</v>
      </c>
      <c r="G55" s="61">
        <v>2016</v>
      </c>
      <c r="H55" s="349">
        <v>2016</v>
      </c>
      <c r="I55" s="142">
        <v>750</v>
      </c>
      <c r="J55" s="144">
        <v>0</v>
      </c>
      <c r="K55" s="207">
        <v>0</v>
      </c>
      <c r="L55" s="521">
        <v>0</v>
      </c>
      <c r="M55" s="522">
        <v>0</v>
      </c>
      <c r="N55" s="523">
        <v>0</v>
      </c>
      <c r="O55" s="523">
        <v>0</v>
      </c>
      <c r="P55" s="148">
        <v>0</v>
      </c>
      <c r="Q55" s="207">
        <v>0</v>
      </c>
      <c r="R55" s="638">
        <v>0</v>
      </c>
      <c r="S55" s="506">
        <v>0</v>
      </c>
      <c r="T55" s="148">
        <v>0</v>
      </c>
      <c r="U55" s="207">
        <v>0</v>
      </c>
      <c r="V55" s="638">
        <v>0</v>
      </c>
      <c r="W55" s="506">
        <v>0</v>
      </c>
      <c r="X55" s="148">
        <v>0</v>
      </c>
      <c r="Y55" s="207">
        <v>0</v>
      </c>
      <c r="Z55" s="638">
        <v>750</v>
      </c>
      <c r="AA55" s="506">
        <v>0</v>
      </c>
      <c r="AB55" s="148">
        <v>0</v>
      </c>
      <c r="AC55" s="207">
        <v>0</v>
      </c>
      <c r="AD55" s="145">
        <v>0</v>
      </c>
      <c r="AE55" s="374"/>
      <c r="AF55" s="374"/>
      <c r="AG55" s="374"/>
      <c r="AH55" s="374"/>
      <c r="AI55" s="374"/>
      <c r="AJ55" s="374"/>
      <c r="AK55" s="374"/>
      <c r="AL55" s="374"/>
      <c r="AM55" s="374"/>
      <c r="AN55"/>
      <c r="AO55"/>
      <c r="AP55"/>
      <c r="AQ55"/>
      <c r="AR55"/>
      <c r="AS55"/>
      <c r="AT55"/>
    </row>
    <row r="56" spans="1:46" s="54" customFormat="1" ht="26.25" customHeight="1" x14ac:dyDescent="0.25">
      <c r="A56" s="156">
        <v>2219</v>
      </c>
      <c r="B56" s="630"/>
      <c r="C56" s="631"/>
      <c r="D56" s="425" t="s">
        <v>450</v>
      </c>
      <c r="E56" s="60" t="s">
        <v>144</v>
      </c>
      <c r="F56" s="61" t="s">
        <v>144</v>
      </c>
      <c r="G56" s="61">
        <v>2016</v>
      </c>
      <c r="H56" s="349">
        <v>2016</v>
      </c>
      <c r="I56" s="142">
        <v>750</v>
      </c>
      <c r="J56" s="144">
        <v>0</v>
      </c>
      <c r="K56" s="207">
        <v>0</v>
      </c>
      <c r="L56" s="521">
        <v>0</v>
      </c>
      <c r="M56" s="522">
        <v>0</v>
      </c>
      <c r="N56" s="523">
        <v>0</v>
      </c>
      <c r="O56" s="523">
        <v>0</v>
      </c>
      <c r="P56" s="148">
        <v>0</v>
      </c>
      <c r="Q56" s="207">
        <v>0</v>
      </c>
      <c r="R56" s="638">
        <v>0</v>
      </c>
      <c r="S56" s="506">
        <v>0</v>
      </c>
      <c r="T56" s="148">
        <v>0</v>
      </c>
      <c r="U56" s="207">
        <v>0</v>
      </c>
      <c r="V56" s="638">
        <v>0</v>
      </c>
      <c r="W56" s="506">
        <v>0</v>
      </c>
      <c r="X56" s="148">
        <v>0</v>
      </c>
      <c r="Y56" s="207">
        <v>0</v>
      </c>
      <c r="Z56" s="638">
        <v>750</v>
      </c>
      <c r="AA56" s="506">
        <v>0</v>
      </c>
      <c r="AB56" s="148">
        <v>0</v>
      </c>
      <c r="AC56" s="207">
        <v>0</v>
      </c>
      <c r="AD56" s="145">
        <v>0</v>
      </c>
      <c r="AE56" s="374"/>
      <c r="AF56" s="374"/>
      <c r="AG56" s="374"/>
      <c r="AH56" s="374"/>
      <c r="AI56" s="374"/>
      <c r="AJ56" s="374"/>
      <c r="AK56" s="374"/>
      <c r="AL56" s="374"/>
      <c r="AM56" s="374"/>
      <c r="AN56"/>
      <c r="AO56"/>
      <c r="AP56"/>
      <c r="AQ56"/>
      <c r="AR56"/>
      <c r="AS56"/>
      <c r="AT56"/>
    </row>
    <row r="57" spans="1:46" s="54" customFormat="1" ht="30" customHeight="1" x14ac:dyDescent="0.25">
      <c r="A57" s="156">
        <v>2219</v>
      </c>
      <c r="B57" s="630"/>
      <c r="C57" s="631"/>
      <c r="D57" s="425" t="s">
        <v>451</v>
      </c>
      <c r="E57" s="60" t="s">
        <v>144</v>
      </c>
      <c r="F57" s="61" t="s">
        <v>144</v>
      </c>
      <c r="G57" s="61">
        <v>2016</v>
      </c>
      <c r="H57" s="349">
        <v>2016</v>
      </c>
      <c r="I57" s="142">
        <v>750</v>
      </c>
      <c r="J57" s="144">
        <v>0</v>
      </c>
      <c r="K57" s="207">
        <v>0</v>
      </c>
      <c r="L57" s="521">
        <v>0</v>
      </c>
      <c r="M57" s="522">
        <v>0</v>
      </c>
      <c r="N57" s="523">
        <v>0</v>
      </c>
      <c r="O57" s="523">
        <v>0</v>
      </c>
      <c r="P57" s="148">
        <v>0</v>
      </c>
      <c r="Q57" s="207">
        <v>0</v>
      </c>
      <c r="R57" s="638">
        <v>0</v>
      </c>
      <c r="S57" s="506">
        <v>0</v>
      </c>
      <c r="T57" s="148">
        <v>0</v>
      </c>
      <c r="U57" s="207">
        <v>0</v>
      </c>
      <c r="V57" s="638">
        <v>0</v>
      </c>
      <c r="W57" s="506">
        <v>0</v>
      </c>
      <c r="X57" s="148">
        <v>0</v>
      </c>
      <c r="Y57" s="207">
        <v>0</v>
      </c>
      <c r="Z57" s="638">
        <v>750</v>
      </c>
      <c r="AA57" s="506">
        <v>0</v>
      </c>
      <c r="AB57" s="148">
        <v>0</v>
      </c>
      <c r="AC57" s="207">
        <v>0</v>
      </c>
      <c r="AD57" s="145">
        <v>0</v>
      </c>
      <c r="AE57" s="374"/>
      <c r="AF57" s="374"/>
      <c r="AG57" s="374"/>
      <c r="AH57" s="374"/>
      <c r="AI57" s="374"/>
      <c r="AJ57" s="374"/>
      <c r="AK57" s="374"/>
      <c r="AL57" s="374"/>
      <c r="AM57" s="374"/>
      <c r="AN57"/>
      <c r="AO57"/>
      <c r="AP57"/>
      <c r="AQ57"/>
      <c r="AR57"/>
      <c r="AS57"/>
      <c r="AT57"/>
    </row>
    <row r="58" spans="1:46" s="54" customFormat="1" ht="26.25" customHeight="1" x14ac:dyDescent="0.25">
      <c r="A58" s="156">
        <v>2219</v>
      </c>
      <c r="B58" s="630"/>
      <c r="C58" s="631"/>
      <c r="D58" s="425" t="s">
        <v>452</v>
      </c>
      <c r="E58" s="116" t="s">
        <v>144</v>
      </c>
      <c r="F58" s="117" t="s">
        <v>144</v>
      </c>
      <c r="G58" s="61">
        <v>2016</v>
      </c>
      <c r="H58" s="349">
        <v>2016</v>
      </c>
      <c r="I58" s="142">
        <v>600</v>
      </c>
      <c r="J58" s="144">
        <v>0</v>
      </c>
      <c r="K58" s="207">
        <v>0</v>
      </c>
      <c r="L58" s="521">
        <v>0</v>
      </c>
      <c r="M58" s="522">
        <v>0</v>
      </c>
      <c r="N58" s="523">
        <v>0</v>
      </c>
      <c r="O58" s="523">
        <v>0</v>
      </c>
      <c r="P58" s="148">
        <v>0</v>
      </c>
      <c r="Q58" s="207">
        <v>0</v>
      </c>
      <c r="R58" s="638">
        <v>0</v>
      </c>
      <c r="S58" s="506">
        <v>0</v>
      </c>
      <c r="T58" s="148">
        <v>0</v>
      </c>
      <c r="U58" s="207">
        <v>0</v>
      </c>
      <c r="V58" s="638">
        <v>0</v>
      </c>
      <c r="W58" s="506">
        <v>0</v>
      </c>
      <c r="X58" s="148">
        <v>0</v>
      </c>
      <c r="Y58" s="207">
        <v>0</v>
      </c>
      <c r="Z58" s="638">
        <v>600</v>
      </c>
      <c r="AA58" s="506">
        <v>0</v>
      </c>
      <c r="AB58" s="148">
        <v>0</v>
      </c>
      <c r="AC58" s="207">
        <v>0</v>
      </c>
      <c r="AD58" s="145">
        <v>0</v>
      </c>
      <c r="AE58" s="374"/>
      <c r="AF58" s="374"/>
      <c r="AG58" s="374"/>
      <c r="AH58" s="374"/>
      <c r="AI58" s="374"/>
      <c r="AJ58" s="374"/>
      <c r="AK58" s="374"/>
      <c r="AL58" s="374"/>
      <c r="AM58" s="374"/>
      <c r="AN58"/>
      <c r="AO58"/>
      <c r="AP58"/>
      <c r="AQ58"/>
      <c r="AR58"/>
      <c r="AS58"/>
      <c r="AT58"/>
    </row>
    <row r="59" spans="1:46" s="54" customFormat="1" ht="30" customHeight="1" x14ac:dyDescent="0.25">
      <c r="A59" s="156">
        <v>2219</v>
      </c>
      <c r="B59" s="630"/>
      <c r="C59" s="631"/>
      <c r="D59" s="425" t="s">
        <v>453</v>
      </c>
      <c r="E59" s="60" t="s">
        <v>144</v>
      </c>
      <c r="F59" s="61" t="s">
        <v>144</v>
      </c>
      <c r="G59" s="61">
        <v>2016</v>
      </c>
      <c r="H59" s="349">
        <v>2016</v>
      </c>
      <c r="I59" s="142">
        <v>200</v>
      </c>
      <c r="J59" s="144">
        <v>0</v>
      </c>
      <c r="K59" s="207">
        <v>0</v>
      </c>
      <c r="L59" s="521">
        <v>0</v>
      </c>
      <c r="M59" s="522">
        <v>0</v>
      </c>
      <c r="N59" s="523">
        <v>0</v>
      </c>
      <c r="O59" s="523">
        <v>0</v>
      </c>
      <c r="P59" s="148">
        <v>0</v>
      </c>
      <c r="Q59" s="207">
        <v>0</v>
      </c>
      <c r="R59" s="638">
        <v>0</v>
      </c>
      <c r="S59" s="506">
        <v>0</v>
      </c>
      <c r="T59" s="148">
        <v>0</v>
      </c>
      <c r="U59" s="207">
        <v>0</v>
      </c>
      <c r="V59" s="638">
        <v>0</v>
      </c>
      <c r="W59" s="506">
        <v>0</v>
      </c>
      <c r="X59" s="148">
        <v>0</v>
      </c>
      <c r="Y59" s="207">
        <v>0</v>
      </c>
      <c r="Z59" s="638">
        <v>200</v>
      </c>
      <c r="AA59" s="506">
        <v>0</v>
      </c>
      <c r="AB59" s="148">
        <v>0</v>
      </c>
      <c r="AC59" s="207">
        <v>0</v>
      </c>
      <c r="AD59" s="145">
        <v>0</v>
      </c>
      <c r="AE59" s="374"/>
      <c r="AF59" s="374"/>
      <c r="AG59" s="374"/>
      <c r="AH59" s="374"/>
      <c r="AI59" s="374"/>
      <c r="AJ59" s="374"/>
      <c r="AK59" s="374"/>
      <c r="AL59" s="374"/>
      <c r="AM59" s="374"/>
      <c r="AN59"/>
      <c r="AO59"/>
      <c r="AP59"/>
      <c r="AQ59"/>
      <c r="AR59"/>
      <c r="AS59"/>
      <c r="AT59"/>
    </row>
    <row r="60" spans="1:46" s="54" customFormat="1" ht="30" customHeight="1" x14ac:dyDescent="0.25">
      <c r="A60" s="156">
        <v>2219</v>
      </c>
      <c r="B60" s="630"/>
      <c r="C60" s="631"/>
      <c r="D60" s="425" t="s">
        <v>454</v>
      </c>
      <c r="E60" s="60" t="s">
        <v>144</v>
      </c>
      <c r="F60" s="61" t="s">
        <v>144</v>
      </c>
      <c r="G60" s="61">
        <v>2016</v>
      </c>
      <c r="H60" s="349">
        <v>2016</v>
      </c>
      <c r="I60" s="142">
        <v>1540</v>
      </c>
      <c r="J60" s="144">
        <v>0</v>
      </c>
      <c r="K60" s="207">
        <v>0</v>
      </c>
      <c r="L60" s="521">
        <v>0</v>
      </c>
      <c r="M60" s="522">
        <v>0</v>
      </c>
      <c r="N60" s="523">
        <v>0</v>
      </c>
      <c r="O60" s="523">
        <v>0</v>
      </c>
      <c r="P60" s="148">
        <v>0</v>
      </c>
      <c r="Q60" s="207">
        <v>0</v>
      </c>
      <c r="R60" s="638">
        <v>0</v>
      </c>
      <c r="S60" s="506">
        <v>0</v>
      </c>
      <c r="T60" s="148">
        <v>0</v>
      </c>
      <c r="U60" s="207">
        <v>0</v>
      </c>
      <c r="V60" s="638">
        <v>0</v>
      </c>
      <c r="W60" s="506">
        <v>0</v>
      </c>
      <c r="X60" s="148">
        <v>0</v>
      </c>
      <c r="Y60" s="207">
        <v>0</v>
      </c>
      <c r="Z60" s="638">
        <v>1540</v>
      </c>
      <c r="AA60" s="506">
        <v>0</v>
      </c>
      <c r="AB60" s="148">
        <v>0</v>
      </c>
      <c r="AC60" s="207">
        <v>0</v>
      </c>
      <c r="AD60" s="145">
        <v>0</v>
      </c>
      <c r="AE60" s="374"/>
      <c r="AF60" s="374"/>
      <c r="AG60" s="374"/>
      <c r="AH60" s="374"/>
      <c r="AI60" s="374"/>
      <c r="AJ60" s="374"/>
      <c r="AK60" s="374"/>
      <c r="AL60" s="374"/>
      <c r="AM60" s="374"/>
      <c r="AN60"/>
      <c r="AO60"/>
      <c r="AP60"/>
      <c r="AQ60"/>
      <c r="AR60"/>
      <c r="AS60"/>
      <c r="AT60"/>
    </row>
    <row r="61" spans="1:46" s="54" customFormat="1" ht="30" customHeight="1" x14ac:dyDescent="0.25">
      <c r="A61" s="156">
        <v>3111</v>
      </c>
      <c r="B61" s="630"/>
      <c r="C61" s="631"/>
      <c r="D61" s="425" t="s">
        <v>455</v>
      </c>
      <c r="E61" s="60" t="s">
        <v>144</v>
      </c>
      <c r="F61" s="61" t="s">
        <v>144</v>
      </c>
      <c r="G61" s="61">
        <v>2013</v>
      </c>
      <c r="H61" s="349">
        <v>2013</v>
      </c>
      <c r="I61" s="142">
        <v>15000</v>
      </c>
      <c r="J61" s="144">
        <v>0</v>
      </c>
      <c r="K61" s="207">
        <v>0</v>
      </c>
      <c r="L61" s="521">
        <v>15000</v>
      </c>
      <c r="M61" s="522">
        <v>0</v>
      </c>
      <c r="N61" s="525">
        <v>15000</v>
      </c>
      <c r="O61" s="523">
        <v>0</v>
      </c>
      <c r="P61" s="148">
        <v>0</v>
      </c>
      <c r="Q61" s="207">
        <v>0</v>
      </c>
      <c r="R61" s="638"/>
      <c r="S61" s="506">
        <v>0</v>
      </c>
      <c r="T61" s="148">
        <v>0</v>
      </c>
      <c r="U61" s="207">
        <v>0</v>
      </c>
      <c r="V61" s="638">
        <v>0</v>
      </c>
      <c r="W61" s="506">
        <v>0</v>
      </c>
      <c r="X61" s="148">
        <v>0</v>
      </c>
      <c r="Y61" s="207">
        <v>0</v>
      </c>
      <c r="Z61" s="638">
        <v>0</v>
      </c>
      <c r="AA61" s="506">
        <v>0</v>
      </c>
      <c r="AB61" s="148">
        <v>0</v>
      </c>
      <c r="AC61" s="207">
        <v>0</v>
      </c>
      <c r="AD61" s="145">
        <v>0</v>
      </c>
      <c r="AE61" s="374"/>
      <c r="AF61" s="374"/>
      <c r="AG61" s="374"/>
      <c r="AH61" s="374"/>
      <c r="AI61" s="374"/>
      <c r="AJ61" s="374"/>
      <c r="AK61" s="374"/>
      <c r="AL61" s="374"/>
      <c r="AM61" s="374"/>
      <c r="AN61"/>
      <c r="AO61"/>
      <c r="AP61"/>
      <c r="AQ61"/>
      <c r="AR61"/>
      <c r="AS61"/>
      <c r="AT61"/>
    </row>
    <row r="62" spans="1:46" s="54" customFormat="1" ht="28.5" customHeight="1" x14ac:dyDescent="0.25">
      <c r="A62" s="156">
        <v>3111</v>
      </c>
      <c r="B62" s="630"/>
      <c r="C62" s="631"/>
      <c r="D62" s="425" t="s">
        <v>456</v>
      </c>
      <c r="E62" s="116" t="s">
        <v>144</v>
      </c>
      <c r="F62" s="117" t="s">
        <v>144</v>
      </c>
      <c r="G62" s="61">
        <v>2013</v>
      </c>
      <c r="H62" s="349">
        <v>2013</v>
      </c>
      <c r="I62" s="142">
        <v>6000</v>
      </c>
      <c r="J62" s="144">
        <v>0</v>
      </c>
      <c r="K62" s="207">
        <v>0</v>
      </c>
      <c r="L62" s="521">
        <v>6000</v>
      </c>
      <c r="M62" s="522">
        <v>0</v>
      </c>
      <c r="N62" s="525">
        <v>6000</v>
      </c>
      <c r="O62" s="523">
        <v>0</v>
      </c>
      <c r="P62" s="148">
        <v>0</v>
      </c>
      <c r="Q62" s="207">
        <v>0</v>
      </c>
      <c r="R62" s="638"/>
      <c r="S62" s="506">
        <v>0</v>
      </c>
      <c r="T62" s="148">
        <v>0</v>
      </c>
      <c r="U62" s="207">
        <v>0</v>
      </c>
      <c r="V62" s="638">
        <v>0</v>
      </c>
      <c r="W62" s="506">
        <v>0</v>
      </c>
      <c r="X62" s="148">
        <v>0</v>
      </c>
      <c r="Y62" s="207">
        <v>0</v>
      </c>
      <c r="Z62" s="638">
        <v>0</v>
      </c>
      <c r="AA62" s="506">
        <v>0</v>
      </c>
      <c r="AB62" s="148">
        <v>0</v>
      </c>
      <c r="AC62" s="207">
        <v>0</v>
      </c>
      <c r="AD62" s="145">
        <v>0</v>
      </c>
      <c r="AE62" s="374"/>
      <c r="AF62" s="374"/>
      <c r="AG62" s="374"/>
      <c r="AH62" s="374"/>
      <c r="AI62" s="374"/>
      <c r="AJ62" s="374"/>
      <c r="AK62" s="374"/>
      <c r="AL62" s="374"/>
      <c r="AM62" s="374"/>
      <c r="AN62"/>
      <c r="AO62"/>
      <c r="AP62"/>
      <c r="AQ62"/>
      <c r="AR62"/>
      <c r="AS62"/>
      <c r="AT62"/>
    </row>
    <row r="63" spans="1:46" s="54" customFormat="1" ht="26.25" customHeight="1" x14ac:dyDescent="0.25">
      <c r="A63" s="156">
        <v>3111</v>
      </c>
      <c r="B63" s="630"/>
      <c r="C63" s="631"/>
      <c r="D63" s="626" t="s">
        <v>457</v>
      </c>
      <c r="E63" s="60" t="s">
        <v>144</v>
      </c>
      <c r="F63" s="61" t="s">
        <v>144</v>
      </c>
      <c r="G63" s="61">
        <v>2014</v>
      </c>
      <c r="H63" s="349">
        <v>2014</v>
      </c>
      <c r="I63" s="142">
        <v>4000</v>
      </c>
      <c r="J63" s="144">
        <v>0</v>
      </c>
      <c r="K63" s="207">
        <v>0</v>
      </c>
      <c r="L63" s="521">
        <v>0</v>
      </c>
      <c r="M63" s="522">
        <v>0</v>
      </c>
      <c r="N63" s="533">
        <v>0</v>
      </c>
      <c r="O63" s="523">
        <v>0</v>
      </c>
      <c r="P63" s="148">
        <v>0</v>
      </c>
      <c r="Q63" s="207">
        <v>0</v>
      </c>
      <c r="R63" s="638">
        <v>4000</v>
      </c>
      <c r="S63" s="506">
        <v>0</v>
      </c>
      <c r="T63" s="148">
        <v>0</v>
      </c>
      <c r="U63" s="207">
        <v>0</v>
      </c>
      <c r="V63" s="638">
        <v>0</v>
      </c>
      <c r="W63" s="506">
        <v>0</v>
      </c>
      <c r="X63" s="148">
        <v>0</v>
      </c>
      <c r="Y63" s="207">
        <v>0</v>
      </c>
      <c r="Z63" s="638">
        <v>0</v>
      </c>
      <c r="AA63" s="506">
        <v>0</v>
      </c>
      <c r="AB63" s="148">
        <v>0</v>
      </c>
      <c r="AC63" s="207">
        <v>0</v>
      </c>
      <c r="AD63" s="145">
        <v>0</v>
      </c>
      <c r="AE63" s="374"/>
      <c r="AF63" s="374"/>
      <c r="AG63" s="374"/>
      <c r="AH63" s="374"/>
      <c r="AI63" s="374"/>
      <c r="AJ63" s="374"/>
      <c r="AK63" s="374"/>
      <c r="AL63" s="374"/>
      <c r="AM63" s="374"/>
      <c r="AN63"/>
      <c r="AO63"/>
      <c r="AP63"/>
      <c r="AQ63"/>
      <c r="AR63"/>
      <c r="AS63"/>
      <c r="AT63"/>
    </row>
    <row r="64" spans="1:46" s="54" customFormat="1" ht="26.25" customHeight="1" x14ac:dyDescent="0.25">
      <c r="A64" s="156">
        <v>3111</v>
      </c>
      <c r="B64" s="630"/>
      <c r="C64" s="631"/>
      <c r="D64" s="626" t="s">
        <v>458</v>
      </c>
      <c r="E64" s="116" t="s">
        <v>144</v>
      </c>
      <c r="F64" s="117" t="s">
        <v>144</v>
      </c>
      <c r="G64" s="61">
        <v>2014</v>
      </c>
      <c r="H64" s="349">
        <v>2014</v>
      </c>
      <c r="I64" s="142">
        <v>3500</v>
      </c>
      <c r="J64" s="144">
        <v>0</v>
      </c>
      <c r="K64" s="207">
        <v>0</v>
      </c>
      <c r="L64" s="521">
        <v>0</v>
      </c>
      <c r="M64" s="522">
        <v>0</v>
      </c>
      <c r="N64" s="533">
        <v>0</v>
      </c>
      <c r="O64" s="523">
        <v>0</v>
      </c>
      <c r="P64" s="148">
        <v>0</v>
      </c>
      <c r="Q64" s="207">
        <v>0</v>
      </c>
      <c r="R64" s="638">
        <v>3500</v>
      </c>
      <c r="S64" s="506">
        <v>0</v>
      </c>
      <c r="T64" s="148">
        <v>0</v>
      </c>
      <c r="U64" s="207">
        <v>0</v>
      </c>
      <c r="V64" s="638">
        <v>0</v>
      </c>
      <c r="W64" s="506">
        <v>0</v>
      </c>
      <c r="X64" s="148">
        <v>0</v>
      </c>
      <c r="Y64" s="207">
        <v>0</v>
      </c>
      <c r="Z64" s="638">
        <v>0</v>
      </c>
      <c r="AA64" s="506">
        <v>0</v>
      </c>
      <c r="AB64" s="148">
        <v>0</v>
      </c>
      <c r="AC64" s="207">
        <v>0</v>
      </c>
      <c r="AD64" s="145">
        <v>0</v>
      </c>
      <c r="AE64" s="374"/>
      <c r="AF64" s="374"/>
      <c r="AG64" s="374"/>
      <c r="AH64" s="374"/>
      <c r="AI64" s="374"/>
      <c r="AJ64" s="374"/>
      <c r="AK64" s="374"/>
      <c r="AL64" s="374"/>
      <c r="AM64" s="374"/>
      <c r="AN64"/>
      <c r="AO64"/>
      <c r="AP64"/>
      <c r="AQ64"/>
      <c r="AR64"/>
      <c r="AS64"/>
      <c r="AT64"/>
    </row>
    <row r="65" spans="1:46" s="54" customFormat="1" ht="26.25" customHeight="1" x14ac:dyDescent="0.25">
      <c r="A65" s="156">
        <v>3113</v>
      </c>
      <c r="B65" s="630"/>
      <c r="C65" s="631"/>
      <c r="D65" s="425" t="s">
        <v>459</v>
      </c>
      <c r="E65" s="60" t="s">
        <v>144</v>
      </c>
      <c r="F65" s="61" t="s">
        <v>144</v>
      </c>
      <c r="G65" s="61">
        <v>2013</v>
      </c>
      <c r="H65" s="349">
        <v>2014</v>
      </c>
      <c r="I65" s="142">
        <v>30000</v>
      </c>
      <c r="J65" s="144">
        <v>0</v>
      </c>
      <c r="K65" s="207">
        <v>0</v>
      </c>
      <c r="L65" s="521">
        <v>15000</v>
      </c>
      <c r="M65" s="522">
        <v>0</v>
      </c>
      <c r="N65" s="525">
        <v>15000</v>
      </c>
      <c r="O65" s="523">
        <v>0</v>
      </c>
      <c r="P65" s="148">
        <v>0</v>
      </c>
      <c r="Q65" s="207">
        <v>0</v>
      </c>
      <c r="R65" s="638">
        <v>15000</v>
      </c>
      <c r="S65" s="506">
        <v>0</v>
      </c>
      <c r="T65" s="148">
        <v>0</v>
      </c>
      <c r="U65" s="207">
        <v>0</v>
      </c>
      <c r="V65" s="638">
        <v>0</v>
      </c>
      <c r="W65" s="506">
        <v>0</v>
      </c>
      <c r="X65" s="148">
        <v>0</v>
      </c>
      <c r="Y65" s="207">
        <v>0</v>
      </c>
      <c r="Z65" s="638">
        <v>0</v>
      </c>
      <c r="AA65" s="506">
        <v>0</v>
      </c>
      <c r="AB65" s="148">
        <v>0</v>
      </c>
      <c r="AC65" s="207">
        <v>0</v>
      </c>
      <c r="AD65" s="145">
        <v>0</v>
      </c>
      <c r="AE65" s="374"/>
      <c r="AF65" s="374"/>
      <c r="AG65" s="374"/>
      <c r="AH65" s="374"/>
      <c r="AI65" s="374"/>
      <c r="AJ65" s="374"/>
      <c r="AK65" s="374"/>
      <c r="AL65" s="374"/>
      <c r="AM65" s="374"/>
      <c r="AN65"/>
      <c r="AO65"/>
      <c r="AP65"/>
      <c r="AQ65"/>
      <c r="AR65"/>
      <c r="AS65"/>
      <c r="AT65"/>
    </row>
    <row r="66" spans="1:46" s="54" customFormat="1" ht="30.75" customHeight="1" x14ac:dyDescent="0.25">
      <c r="A66" s="156">
        <v>3113</v>
      </c>
      <c r="B66" s="630"/>
      <c r="C66" s="631"/>
      <c r="D66" s="425" t="s">
        <v>460</v>
      </c>
      <c r="E66" s="60" t="s">
        <v>144</v>
      </c>
      <c r="F66" s="61" t="s">
        <v>144</v>
      </c>
      <c r="G66" s="61">
        <v>2013</v>
      </c>
      <c r="H66" s="349">
        <v>2013</v>
      </c>
      <c r="I66" s="142">
        <v>35000</v>
      </c>
      <c r="J66" s="144">
        <v>0</v>
      </c>
      <c r="K66" s="207">
        <v>0</v>
      </c>
      <c r="L66" s="521">
        <v>35000</v>
      </c>
      <c r="M66" s="522">
        <v>0</v>
      </c>
      <c r="N66" s="525">
        <v>35000</v>
      </c>
      <c r="O66" s="523">
        <v>0</v>
      </c>
      <c r="P66" s="148">
        <v>0</v>
      </c>
      <c r="Q66" s="207">
        <v>0</v>
      </c>
      <c r="R66" s="638">
        <v>0</v>
      </c>
      <c r="S66" s="506">
        <v>0</v>
      </c>
      <c r="T66" s="148">
        <v>0</v>
      </c>
      <c r="U66" s="207">
        <v>0</v>
      </c>
      <c r="V66" s="638">
        <v>0</v>
      </c>
      <c r="W66" s="506">
        <v>0</v>
      </c>
      <c r="X66" s="148">
        <v>0</v>
      </c>
      <c r="Y66" s="207">
        <v>0</v>
      </c>
      <c r="Z66" s="638">
        <v>0</v>
      </c>
      <c r="AA66" s="506">
        <v>0</v>
      </c>
      <c r="AB66" s="148">
        <v>0</v>
      </c>
      <c r="AC66" s="207">
        <v>0</v>
      </c>
      <c r="AD66" s="145">
        <v>0</v>
      </c>
      <c r="AE66" s="374"/>
      <c r="AF66" s="374"/>
      <c r="AG66" s="374"/>
      <c r="AH66" s="374"/>
      <c r="AI66" s="374"/>
      <c r="AJ66" s="374"/>
      <c r="AK66" s="374"/>
      <c r="AL66" s="374"/>
      <c r="AM66" s="374"/>
      <c r="AN66"/>
      <c r="AO66"/>
      <c r="AP66"/>
      <c r="AQ66"/>
      <c r="AR66"/>
      <c r="AS66"/>
      <c r="AT66"/>
    </row>
    <row r="67" spans="1:46" s="54" customFormat="1" ht="26.25" customHeight="1" x14ac:dyDescent="0.25">
      <c r="A67" s="156">
        <v>3113</v>
      </c>
      <c r="B67" s="630"/>
      <c r="C67" s="631"/>
      <c r="D67" s="425" t="s">
        <v>461</v>
      </c>
      <c r="E67" s="60" t="s">
        <v>144</v>
      </c>
      <c r="F67" s="61" t="s">
        <v>144</v>
      </c>
      <c r="G67" s="61">
        <v>2014</v>
      </c>
      <c r="H67" s="349">
        <v>2014</v>
      </c>
      <c r="I67" s="142">
        <v>26000</v>
      </c>
      <c r="J67" s="144">
        <v>0</v>
      </c>
      <c r="K67" s="207">
        <v>0</v>
      </c>
      <c r="L67" s="521">
        <v>0</v>
      </c>
      <c r="M67" s="522">
        <v>0</v>
      </c>
      <c r="N67" s="533">
        <v>0</v>
      </c>
      <c r="O67" s="523">
        <v>0</v>
      </c>
      <c r="P67" s="148">
        <v>0</v>
      </c>
      <c r="Q67" s="207">
        <v>0</v>
      </c>
      <c r="R67" s="638">
        <v>26000</v>
      </c>
      <c r="S67" s="506">
        <v>0</v>
      </c>
      <c r="T67" s="148">
        <v>0</v>
      </c>
      <c r="U67" s="207">
        <v>0</v>
      </c>
      <c r="V67" s="638">
        <v>0</v>
      </c>
      <c r="W67" s="506">
        <v>0</v>
      </c>
      <c r="X67" s="148">
        <v>0</v>
      </c>
      <c r="Y67" s="207">
        <v>0</v>
      </c>
      <c r="Z67" s="638">
        <v>0</v>
      </c>
      <c r="AA67" s="506">
        <v>0</v>
      </c>
      <c r="AB67" s="148">
        <v>0</v>
      </c>
      <c r="AC67" s="207">
        <v>0</v>
      </c>
      <c r="AD67" s="145">
        <v>0</v>
      </c>
      <c r="AE67" s="374"/>
      <c r="AF67" s="374"/>
      <c r="AG67" s="374"/>
      <c r="AH67" s="374"/>
      <c r="AI67" s="374"/>
      <c r="AJ67" s="374"/>
      <c r="AK67" s="374"/>
      <c r="AL67" s="374"/>
      <c r="AM67" s="374"/>
      <c r="AN67"/>
      <c r="AO67"/>
      <c r="AP67"/>
      <c r="AQ67"/>
      <c r="AR67"/>
      <c r="AS67"/>
      <c r="AT67"/>
    </row>
    <row r="68" spans="1:46" s="54" customFormat="1" ht="26.25" customHeight="1" x14ac:dyDescent="0.25">
      <c r="A68" s="156">
        <v>3113</v>
      </c>
      <c r="B68" s="630"/>
      <c r="C68" s="631"/>
      <c r="D68" s="425" t="s">
        <v>462</v>
      </c>
      <c r="E68" s="116" t="s">
        <v>144</v>
      </c>
      <c r="F68" s="117" t="s">
        <v>144</v>
      </c>
      <c r="G68" s="61">
        <v>2015</v>
      </c>
      <c r="H68" s="349">
        <v>2015</v>
      </c>
      <c r="I68" s="142">
        <v>9800</v>
      </c>
      <c r="J68" s="144">
        <v>0</v>
      </c>
      <c r="K68" s="207">
        <v>0</v>
      </c>
      <c r="L68" s="521">
        <v>0</v>
      </c>
      <c r="M68" s="522">
        <v>0</v>
      </c>
      <c r="N68" s="533">
        <v>0</v>
      </c>
      <c r="O68" s="523">
        <v>0</v>
      </c>
      <c r="P68" s="148">
        <v>0</v>
      </c>
      <c r="Q68" s="207">
        <v>0</v>
      </c>
      <c r="R68" s="638">
        <v>0</v>
      </c>
      <c r="S68" s="506">
        <v>0</v>
      </c>
      <c r="T68" s="148">
        <v>0</v>
      </c>
      <c r="U68" s="207">
        <v>0</v>
      </c>
      <c r="V68" s="638">
        <v>9800</v>
      </c>
      <c r="W68" s="506">
        <v>0</v>
      </c>
      <c r="X68" s="148">
        <v>0</v>
      </c>
      <c r="Y68" s="207">
        <v>0</v>
      </c>
      <c r="Z68" s="638">
        <v>0</v>
      </c>
      <c r="AA68" s="506">
        <v>0</v>
      </c>
      <c r="AB68" s="148">
        <v>0</v>
      </c>
      <c r="AC68" s="207">
        <v>0</v>
      </c>
      <c r="AD68" s="145">
        <v>0</v>
      </c>
      <c r="AE68" s="374"/>
      <c r="AF68" s="374"/>
      <c r="AG68" s="374"/>
      <c r="AH68" s="374"/>
      <c r="AI68" s="374"/>
      <c r="AJ68" s="374"/>
      <c r="AK68" s="374"/>
      <c r="AL68" s="374"/>
      <c r="AM68" s="374"/>
      <c r="AN68"/>
      <c r="AO68"/>
      <c r="AP68"/>
      <c r="AQ68"/>
      <c r="AR68"/>
      <c r="AS68"/>
      <c r="AT68"/>
    </row>
    <row r="69" spans="1:46" s="54" customFormat="1" ht="26.25" customHeight="1" x14ac:dyDescent="0.25">
      <c r="A69" s="156">
        <v>3113</v>
      </c>
      <c r="B69" s="630"/>
      <c r="C69" s="631"/>
      <c r="D69" s="425" t="s">
        <v>463</v>
      </c>
      <c r="E69" s="60" t="s">
        <v>144</v>
      </c>
      <c r="F69" s="61" t="s">
        <v>144</v>
      </c>
      <c r="G69" s="61">
        <v>2015</v>
      </c>
      <c r="H69" s="349">
        <v>2015</v>
      </c>
      <c r="I69" s="142">
        <v>10000</v>
      </c>
      <c r="J69" s="144">
        <v>0</v>
      </c>
      <c r="K69" s="207">
        <v>0</v>
      </c>
      <c r="L69" s="521">
        <v>0</v>
      </c>
      <c r="M69" s="522">
        <v>0</v>
      </c>
      <c r="N69" s="533">
        <v>0</v>
      </c>
      <c r="O69" s="523">
        <v>0</v>
      </c>
      <c r="P69" s="148">
        <v>0</v>
      </c>
      <c r="Q69" s="207">
        <v>0</v>
      </c>
      <c r="R69" s="638">
        <v>0</v>
      </c>
      <c r="S69" s="506">
        <v>0</v>
      </c>
      <c r="T69" s="148">
        <v>0</v>
      </c>
      <c r="U69" s="207">
        <v>0</v>
      </c>
      <c r="V69" s="638">
        <v>10000</v>
      </c>
      <c r="W69" s="506">
        <v>0</v>
      </c>
      <c r="X69" s="148">
        <v>0</v>
      </c>
      <c r="Y69" s="207">
        <v>0</v>
      </c>
      <c r="Z69" s="638">
        <v>0</v>
      </c>
      <c r="AA69" s="506">
        <v>0</v>
      </c>
      <c r="AB69" s="148">
        <v>0</v>
      </c>
      <c r="AC69" s="207">
        <v>0</v>
      </c>
      <c r="AD69" s="145">
        <v>0</v>
      </c>
      <c r="AE69" s="374"/>
      <c r="AF69" s="374"/>
      <c r="AG69" s="374"/>
      <c r="AH69" s="374"/>
      <c r="AI69" s="374"/>
      <c r="AJ69" s="374"/>
      <c r="AK69" s="374"/>
      <c r="AL69" s="374"/>
      <c r="AM69" s="374"/>
      <c r="AN69"/>
      <c r="AO69"/>
      <c r="AP69"/>
      <c r="AQ69"/>
      <c r="AR69"/>
      <c r="AS69"/>
      <c r="AT69"/>
    </row>
    <row r="70" spans="1:46" s="54" customFormat="1" ht="26.25" customHeight="1" x14ac:dyDescent="0.25">
      <c r="A70" s="156">
        <v>3113</v>
      </c>
      <c r="B70" s="630"/>
      <c r="C70" s="631"/>
      <c r="D70" s="425" t="s">
        <v>464</v>
      </c>
      <c r="E70" s="60" t="s">
        <v>144</v>
      </c>
      <c r="F70" s="61" t="s">
        <v>144</v>
      </c>
      <c r="G70" s="61">
        <v>2016</v>
      </c>
      <c r="H70" s="349">
        <v>2016</v>
      </c>
      <c r="I70" s="142">
        <v>8000</v>
      </c>
      <c r="J70" s="144">
        <v>0</v>
      </c>
      <c r="K70" s="207">
        <v>0</v>
      </c>
      <c r="L70" s="521">
        <v>0</v>
      </c>
      <c r="M70" s="522">
        <v>0</v>
      </c>
      <c r="N70" s="533">
        <v>0</v>
      </c>
      <c r="O70" s="523">
        <v>0</v>
      </c>
      <c r="P70" s="148">
        <v>0</v>
      </c>
      <c r="Q70" s="207">
        <v>0</v>
      </c>
      <c r="R70" s="638">
        <v>0</v>
      </c>
      <c r="S70" s="506">
        <v>0</v>
      </c>
      <c r="T70" s="148">
        <v>0</v>
      </c>
      <c r="U70" s="207">
        <v>0</v>
      </c>
      <c r="V70" s="638">
        <v>0</v>
      </c>
      <c r="W70" s="506">
        <v>0</v>
      </c>
      <c r="X70" s="148">
        <v>0</v>
      </c>
      <c r="Y70" s="207">
        <v>0</v>
      </c>
      <c r="Z70" s="638">
        <v>8000</v>
      </c>
      <c r="AA70" s="506">
        <v>0</v>
      </c>
      <c r="AB70" s="148">
        <v>0</v>
      </c>
      <c r="AC70" s="207">
        <v>0</v>
      </c>
      <c r="AD70" s="145">
        <v>0</v>
      </c>
      <c r="AE70" s="374"/>
      <c r="AF70" s="374"/>
      <c r="AG70" s="374"/>
      <c r="AH70" s="374"/>
      <c r="AI70" s="374"/>
      <c r="AJ70" s="374"/>
      <c r="AK70" s="374"/>
      <c r="AL70" s="374"/>
      <c r="AM70" s="374"/>
      <c r="AN70"/>
      <c r="AO70"/>
      <c r="AP70"/>
      <c r="AQ70"/>
      <c r="AR70"/>
      <c r="AS70"/>
      <c r="AT70"/>
    </row>
    <row r="71" spans="1:46" s="54" customFormat="1" ht="26.25" customHeight="1" x14ac:dyDescent="0.25">
      <c r="A71" s="156">
        <v>3113</v>
      </c>
      <c r="B71" s="630"/>
      <c r="C71" s="631"/>
      <c r="D71" s="425" t="s">
        <v>465</v>
      </c>
      <c r="E71" s="116" t="s">
        <v>144</v>
      </c>
      <c r="F71" s="117" t="s">
        <v>144</v>
      </c>
      <c r="G71" s="61">
        <v>2016</v>
      </c>
      <c r="H71" s="349">
        <v>2016</v>
      </c>
      <c r="I71" s="142">
        <v>15000</v>
      </c>
      <c r="J71" s="144">
        <v>0</v>
      </c>
      <c r="K71" s="207">
        <v>0</v>
      </c>
      <c r="L71" s="521">
        <v>0</v>
      </c>
      <c r="M71" s="522">
        <v>0</v>
      </c>
      <c r="N71" s="533">
        <v>0</v>
      </c>
      <c r="O71" s="523">
        <v>0</v>
      </c>
      <c r="P71" s="148">
        <v>0</v>
      </c>
      <c r="Q71" s="207">
        <v>0</v>
      </c>
      <c r="R71" s="638">
        <v>0</v>
      </c>
      <c r="S71" s="506">
        <v>0</v>
      </c>
      <c r="T71" s="148">
        <v>0</v>
      </c>
      <c r="U71" s="207">
        <v>0</v>
      </c>
      <c r="V71" s="638">
        <v>0</v>
      </c>
      <c r="W71" s="506">
        <v>0</v>
      </c>
      <c r="X71" s="148">
        <v>0</v>
      </c>
      <c r="Y71" s="207">
        <v>0</v>
      </c>
      <c r="Z71" s="638">
        <v>15000</v>
      </c>
      <c r="AA71" s="506">
        <v>0</v>
      </c>
      <c r="AB71" s="148">
        <v>0</v>
      </c>
      <c r="AC71" s="207">
        <v>0</v>
      </c>
      <c r="AD71" s="145">
        <v>0</v>
      </c>
      <c r="AE71" s="374"/>
      <c r="AF71" s="374"/>
      <c r="AG71" s="374"/>
      <c r="AH71" s="374"/>
      <c r="AI71" s="374"/>
      <c r="AJ71" s="374"/>
      <c r="AK71" s="374"/>
      <c r="AL71" s="374"/>
      <c r="AM71" s="374"/>
      <c r="AN71"/>
      <c r="AO71"/>
      <c r="AP71"/>
      <c r="AQ71"/>
      <c r="AR71"/>
      <c r="AS71"/>
      <c r="AT71"/>
    </row>
    <row r="72" spans="1:46" s="54" customFormat="1" ht="26.25" customHeight="1" x14ac:dyDescent="0.25">
      <c r="A72" s="156">
        <v>3113</v>
      </c>
      <c r="B72" s="630"/>
      <c r="C72" s="631"/>
      <c r="D72" s="425" t="s">
        <v>466</v>
      </c>
      <c r="E72" s="60" t="s">
        <v>144</v>
      </c>
      <c r="F72" s="61" t="s">
        <v>144</v>
      </c>
      <c r="G72" s="61">
        <v>2016</v>
      </c>
      <c r="H72" s="349">
        <v>2016</v>
      </c>
      <c r="I72" s="142">
        <v>27800</v>
      </c>
      <c r="J72" s="144">
        <v>0</v>
      </c>
      <c r="K72" s="207">
        <v>0</v>
      </c>
      <c r="L72" s="521">
        <v>0</v>
      </c>
      <c r="M72" s="522">
        <v>0</v>
      </c>
      <c r="N72" s="533">
        <v>0</v>
      </c>
      <c r="O72" s="523">
        <v>0</v>
      </c>
      <c r="P72" s="148">
        <v>0</v>
      </c>
      <c r="Q72" s="207">
        <v>0</v>
      </c>
      <c r="R72" s="638">
        <v>0</v>
      </c>
      <c r="S72" s="506">
        <v>0</v>
      </c>
      <c r="T72" s="148">
        <v>0</v>
      </c>
      <c r="U72" s="207">
        <v>0</v>
      </c>
      <c r="V72" s="638">
        <v>0</v>
      </c>
      <c r="W72" s="506">
        <v>0</v>
      </c>
      <c r="X72" s="148">
        <v>0</v>
      </c>
      <c r="Y72" s="207">
        <v>0</v>
      </c>
      <c r="Z72" s="638">
        <v>27800</v>
      </c>
      <c r="AA72" s="506">
        <v>0</v>
      </c>
      <c r="AB72" s="148">
        <v>0</v>
      </c>
      <c r="AC72" s="207">
        <v>0</v>
      </c>
      <c r="AD72" s="145">
        <v>0</v>
      </c>
      <c r="AE72" s="374"/>
      <c r="AF72" s="374"/>
      <c r="AG72" s="374"/>
      <c r="AH72" s="374"/>
      <c r="AI72" s="374"/>
      <c r="AJ72" s="374"/>
      <c r="AK72" s="374"/>
      <c r="AL72" s="374"/>
      <c r="AM72" s="374"/>
      <c r="AN72"/>
      <c r="AO72"/>
      <c r="AP72"/>
      <c r="AQ72"/>
      <c r="AR72"/>
      <c r="AS72"/>
      <c r="AT72"/>
    </row>
    <row r="73" spans="1:46" s="54" customFormat="1" ht="26.25" customHeight="1" x14ac:dyDescent="0.25">
      <c r="A73" s="156">
        <v>3141</v>
      </c>
      <c r="B73" s="630"/>
      <c r="C73" s="631"/>
      <c r="D73" s="425" t="s">
        <v>467</v>
      </c>
      <c r="E73" s="60" t="s">
        <v>144</v>
      </c>
      <c r="F73" s="61" t="s">
        <v>144</v>
      </c>
      <c r="G73" s="61">
        <v>2013</v>
      </c>
      <c r="H73" s="349">
        <v>2013</v>
      </c>
      <c r="I73" s="142">
        <v>6000</v>
      </c>
      <c r="J73" s="144">
        <v>0</v>
      </c>
      <c r="K73" s="207">
        <v>0</v>
      </c>
      <c r="L73" s="521">
        <v>6000</v>
      </c>
      <c r="M73" s="522">
        <v>0</v>
      </c>
      <c r="N73" s="525">
        <v>6000</v>
      </c>
      <c r="O73" s="523">
        <v>0</v>
      </c>
      <c r="P73" s="148">
        <v>0</v>
      </c>
      <c r="Q73" s="207">
        <v>0</v>
      </c>
      <c r="R73" s="638">
        <v>0</v>
      </c>
      <c r="S73" s="506">
        <v>0</v>
      </c>
      <c r="T73" s="148">
        <v>0</v>
      </c>
      <c r="U73" s="207">
        <v>0</v>
      </c>
      <c r="V73" s="638">
        <v>0</v>
      </c>
      <c r="W73" s="506">
        <v>0</v>
      </c>
      <c r="X73" s="148">
        <v>0</v>
      </c>
      <c r="Y73" s="207">
        <v>0</v>
      </c>
      <c r="Z73" s="638">
        <v>0</v>
      </c>
      <c r="AA73" s="506">
        <v>0</v>
      </c>
      <c r="AB73" s="148">
        <v>0</v>
      </c>
      <c r="AC73" s="207">
        <v>0</v>
      </c>
      <c r="AD73" s="145">
        <v>0</v>
      </c>
      <c r="AE73" s="374"/>
      <c r="AF73" s="374"/>
      <c r="AG73" s="374"/>
      <c r="AH73" s="374"/>
      <c r="AI73" s="374"/>
      <c r="AJ73" s="374"/>
      <c r="AK73" s="374"/>
      <c r="AL73" s="374"/>
      <c r="AM73" s="374"/>
      <c r="AN73"/>
      <c r="AO73"/>
      <c r="AP73"/>
      <c r="AQ73"/>
      <c r="AR73"/>
      <c r="AS73"/>
      <c r="AT73"/>
    </row>
    <row r="74" spans="1:46" s="54" customFormat="1" ht="26.25" customHeight="1" x14ac:dyDescent="0.25">
      <c r="A74" s="156">
        <v>3392</v>
      </c>
      <c r="B74" s="630"/>
      <c r="C74" s="631"/>
      <c r="D74" s="626" t="s">
        <v>468</v>
      </c>
      <c r="E74" s="60" t="s">
        <v>144</v>
      </c>
      <c r="F74" s="61" t="s">
        <v>144</v>
      </c>
      <c r="G74" s="61">
        <v>2013</v>
      </c>
      <c r="H74" s="349">
        <v>2013</v>
      </c>
      <c r="I74" s="142">
        <v>5640</v>
      </c>
      <c r="J74" s="144">
        <v>0</v>
      </c>
      <c r="K74" s="207">
        <v>0</v>
      </c>
      <c r="L74" s="521">
        <v>5640</v>
      </c>
      <c r="M74" s="522">
        <v>0</v>
      </c>
      <c r="N74" s="525">
        <v>5640</v>
      </c>
      <c r="O74" s="523">
        <v>0</v>
      </c>
      <c r="P74" s="148">
        <v>0</v>
      </c>
      <c r="Q74" s="207">
        <v>0</v>
      </c>
      <c r="R74" s="638">
        <v>0</v>
      </c>
      <c r="S74" s="506">
        <v>0</v>
      </c>
      <c r="T74" s="148">
        <v>0</v>
      </c>
      <c r="U74" s="207">
        <v>0</v>
      </c>
      <c r="V74" s="638">
        <v>0</v>
      </c>
      <c r="W74" s="506">
        <v>0</v>
      </c>
      <c r="X74" s="148">
        <v>0</v>
      </c>
      <c r="Y74" s="207">
        <v>0</v>
      </c>
      <c r="Z74" s="638">
        <v>0</v>
      </c>
      <c r="AA74" s="506">
        <v>0</v>
      </c>
      <c r="AB74" s="148">
        <v>0</v>
      </c>
      <c r="AC74" s="207">
        <v>0</v>
      </c>
      <c r="AD74" s="145">
        <v>0</v>
      </c>
      <c r="AE74" s="374"/>
      <c r="AF74" s="374"/>
      <c r="AG74" s="374"/>
      <c r="AH74" s="374"/>
      <c r="AI74" s="374"/>
      <c r="AJ74" s="374"/>
      <c r="AK74" s="374"/>
      <c r="AL74" s="374"/>
      <c r="AM74" s="374"/>
      <c r="AN74"/>
      <c r="AO74"/>
      <c r="AP74"/>
      <c r="AQ74"/>
      <c r="AR74"/>
      <c r="AS74"/>
      <c r="AT74"/>
    </row>
    <row r="75" spans="1:46" s="54" customFormat="1" ht="26.25" customHeight="1" x14ac:dyDescent="0.25">
      <c r="A75" s="156">
        <v>3392</v>
      </c>
      <c r="B75" s="630"/>
      <c r="C75" s="631"/>
      <c r="D75" s="626" t="s">
        <v>469</v>
      </c>
      <c r="E75" s="60" t="s">
        <v>144</v>
      </c>
      <c r="F75" s="61" t="s">
        <v>144</v>
      </c>
      <c r="G75" s="61">
        <v>2013</v>
      </c>
      <c r="H75" s="349">
        <v>2013</v>
      </c>
      <c r="I75" s="142">
        <v>10000</v>
      </c>
      <c r="J75" s="144">
        <v>0</v>
      </c>
      <c r="K75" s="207">
        <v>0</v>
      </c>
      <c r="L75" s="521">
        <v>10000</v>
      </c>
      <c r="M75" s="522">
        <v>0</v>
      </c>
      <c r="N75" s="533">
        <v>10000</v>
      </c>
      <c r="O75" s="523">
        <v>0</v>
      </c>
      <c r="P75" s="148">
        <v>0</v>
      </c>
      <c r="Q75" s="207">
        <v>0</v>
      </c>
      <c r="R75" s="638">
        <v>0</v>
      </c>
      <c r="S75" s="506">
        <v>0</v>
      </c>
      <c r="T75" s="148">
        <v>0</v>
      </c>
      <c r="U75" s="207">
        <v>0</v>
      </c>
      <c r="V75" s="638">
        <v>0</v>
      </c>
      <c r="W75" s="506">
        <v>0</v>
      </c>
      <c r="X75" s="148">
        <v>0</v>
      </c>
      <c r="Y75" s="207">
        <v>0</v>
      </c>
      <c r="Z75" s="638">
        <v>0</v>
      </c>
      <c r="AA75" s="506">
        <v>0</v>
      </c>
      <c r="AB75" s="148">
        <v>0</v>
      </c>
      <c r="AC75" s="207">
        <v>0</v>
      </c>
      <c r="AD75" s="145">
        <v>0</v>
      </c>
      <c r="AE75" s="374"/>
      <c r="AF75" s="374"/>
      <c r="AG75" s="374"/>
      <c r="AH75" s="374"/>
      <c r="AI75" s="374"/>
      <c r="AJ75" s="374"/>
      <c r="AK75" s="374"/>
      <c r="AL75" s="374"/>
      <c r="AM75" s="374"/>
      <c r="AN75"/>
      <c r="AO75"/>
      <c r="AP75"/>
      <c r="AQ75"/>
      <c r="AR75"/>
      <c r="AS75"/>
      <c r="AT75"/>
    </row>
    <row r="76" spans="1:46" s="54" customFormat="1" ht="30" customHeight="1" x14ac:dyDescent="0.25">
      <c r="A76" s="156">
        <v>3392</v>
      </c>
      <c r="B76" s="630"/>
      <c r="C76" s="631"/>
      <c r="D76" s="626" t="s">
        <v>470</v>
      </c>
      <c r="E76" s="60" t="s">
        <v>144</v>
      </c>
      <c r="F76" s="61" t="s">
        <v>144</v>
      </c>
      <c r="G76" s="61">
        <v>2013</v>
      </c>
      <c r="H76" s="349">
        <v>2013</v>
      </c>
      <c r="I76" s="142">
        <v>3150</v>
      </c>
      <c r="J76" s="144">
        <v>0</v>
      </c>
      <c r="K76" s="207">
        <v>0</v>
      </c>
      <c r="L76" s="521">
        <v>3150</v>
      </c>
      <c r="M76" s="522">
        <v>0</v>
      </c>
      <c r="N76" s="525">
        <v>3150</v>
      </c>
      <c r="O76" s="523">
        <v>0</v>
      </c>
      <c r="P76" s="148">
        <v>0</v>
      </c>
      <c r="Q76" s="207">
        <v>0</v>
      </c>
      <c r="R76" s="638">
        <v>0</v>
      </c>
      <c r="S76" s="506">
        <v>0</v>
      </c>
      <c r="T76" s="148">
        <v>0</v>
      </c>
      <c r="U76" s="207">
        <v>0</v>
      </c>
      <c r="V76" s="638">
        <v>0</v>
      </c>
      <c r="W76" s="506">
        <v>0</v>
      </c>
      <c r="X76" s="148">
        <v>0</v>
      </c>
      <c r="Y76" s="207">
        <v>0</v>
      </c>
      <c r="Z76" s="638">
        <v>0</v>
      </c>
      <c r="AA76" s="506">
        <v>0</v>
      </c>
      <c r="AB76" s="148">
        <v>0</v>
      </c>
      <c r="AC76" s="207">
        <v>0</v>
      </c>
      <c r="AD76" s="145">
        <v>0</v>
      </c>
      <c r="AE76" s="374"/>
      <c r="AF76" s="374"/>
      <c r="AG76" s="374"/>
      <c r="AH76" s="374"/>
      <c r="AI76" s="374"/>
      <c r="AJ76" s="374"/>
      <c r="AK76" s="374"/>
      <c r="AL76" s="374"/>
      <c r="AM76" s="374"/>
      <c r="AN76"/>
      <c r="AO76"/>
      <c r="AP76"/>
      <c r="AQ76"/>
      <c r="AR76"/>
      <c r="AS76"/>
      <c r="AT76"/>
    </row>
    <row r="77" spans="1:46" s="54" customFormat="1" ht="25.5" customHeight="1" x14ac:dyDescent="0.25">
      <c r="A77" s="156">
        <v>3412</v>
      </c>
      <c r="B77" s="630"/>
      <c r="C77" s="631"/>
      <c r="D77" s="626" t="s">
        <v>471</v>
      </c>
      <c r="E77" s="116" t="s">
        <v>144</v>
      </c>
      <c r="F77" s="117" t="s">
        <v>144</v>
      </c>
      <c r="G77" s="61">
        <v>2013</v>
      </c>
      <c r="H77" s="349">
        <v>2015</v>
      </c>
      <c r="I77" s="142">
        <v>450000</v>
      </c>
      <c r="J77" s="144">
        <v>0</v>
      </c>
      <c r="K77" s="207">
        <v>0</v>
      </c>
      <c r="L77" s="521">
        <v>20000</v>
      </c>
      <c r="M77" s="522">
        <v>0</v>
      </c>
      <c r="N77" s="533">
        <v>20000</v>
      </c>
      <c r="O77" s="523">
        <v>0</v>
      </c>
      <c r="P77" s="148">
        <v>0</v>
      </c>
      <c r="Q77" s="207">
        <v>0</v>
      </c>
      <c r="R77" s="638">
        <v>350000</v>
      </c>
      <c r="S77" s="506">
        <v>0</v>
      </c>
      <c r="T77" s="148">
        <v>0</v>
      </c>
      <c r="U77" s="207">
        <v>0</v>
      </c>
      <c r="V77" s="638">
        <v>80000</v>
      </c>
      <c r="W77" s="506">
        <v>0</v>
      </c>
      <c r="X77" s="148">
        <v>0</v>
      </c>
      <c r="Y77" s="207">
        <v>0</v>
      </c>
      <c r="Z77" s="638">
        <v>0</v>
      </c>
      <c r="AA77" s="506">
        <v>0</v>
      </c>
      <c r="AB77" s="148">
        <v>0</v>
      </c>
      <c r="AC77" s="207">
        <v>0</v>
      </c>
      <c r="AD77" s="145">
        <v>0</v>
      </c>
      <c r="AE77" s="374"/>
      <c r="AF77" s="374"/>
      <c r="AG77" s="374"/>
      <c r="AH77" s="374"/>
      <c r="AI77" s="374"/>
      <c r="AJ77" s="374"/>
      <c r="AK77" s="374"/>
      <c r="AL77" s="374"/>
      <c r="AM77" s="374"/>
      <c r="AN77"/>
      <c r="AO77"/>
      <c r="AP77"/>
      <c r="AQ77"/>
      <c r="AR77"/>
      <c r="AS77"/>
      <c r="AT77"/>
    </row>
    <row r="78" spans="1:46" s="54" customFormat="1" ht="29.25" customHeight="1" x14ac:dyDescent="0.25">
      <c r="A78" s="156">
        <v>3421</v>
      </c>
      <c r="B78" s="630"/>
      <c r="C78" s="631"/>
      <c r="D78" s="425" t="s">
        <v>472</v>
      </c>
      <c r="E78" s="60" t="s">
        <v>144</v>
      </c>
      <c r="F78" s="61" t="s">
        <v>144</v>
      </c>
      <c r="G78" s="61">
        <v>2013</v>
      </c>
      <c r="H78" s="349">
        <v>2013</v>
      </c>
      <c r="I78" s="142">
        <v>2356</v>
      </c>
      <c r="J78" s="144">
        <v>0</v>
      </c>
      <c r="K78" s="207">
        <v>0</v>
      </c>
      <c r="L78" s="521">
        <v>2356</v>
      </c>
      <c r="M78" s="522">
        <v>0</v>
      </c>
      <c r="N78" s="533">
        <v>2356</v>
      </c>
      <c r="O78" s="523">
        <v>0</v>
      </c>
      <c r="P78" s="148">
        <v>0</v>
      </c>
      <c r="Q78" s="207">
        <v>0</v>
      </c>
      <c r="R78" s="638">
        <v>0</v>
      </c>
      <c r="S78" s="506">
        <v>0</v>
      </c>
      <c r="T78" s="148">
        <v>0</v>
      </c>
      <c r="U78" s="207">
        <v>0</v>
      </c>
      <c r="V78" s="638">
        <v>0</v>
      </c>
      <c r="W78" s="506">
        <v>0</v>
      </c>
      <c r="X78" s="148">
        <v>0</v>
      </c>
      <c r="Y78" s="207">
        <v>0</v>
      </c>
      <c r="Z78" s="638">
        <v>0</v>
      </c>
      <c r="AA78" s="506">
        <v>0</v>
      </c>
      <c r="AB78" s="148">
        <v>0</v>
      </c>
      <c r="AC78" s="207">
        <v>0</v>
      </c>
      <c r="AD78" s="145">
        <v>0</v>
      </c>
      <c r="AE78" s="374"/>
      <c r="AF78" s="374"/>
      <c r="AG78" s="374"/>
      <c r="AH78" s="374"/>
      <c r="AI78" s="374"/>
      <c r="AJ78" s="374"/>
      <c r="AK78" s="374"/>
      <c r="AL78" s="374"/>
      <c r="AM78" s="374"/>
      <c r="AN78"/>
      <c r="AO78"/>
      <c r="AP78"/>
      <c r="AQ78"/>
      <c r="AR78"/>
      <c r="AS78"/>
      <c r="AT78"/>
    </row>
    <row r="79" spans="1:46" s="54" customFormat="1" ht="25.5" customHeight="1" x14ac:dyDescent="0.25">
      <c r="A79" s="156">
        <v>3421</v>
      </c>
      <c r="B79" s="630"/>
      <c r="C79" s="631"/>
      <c r="D79" s="425" t="s">
        <v>473</v>
      </c>
      <c r="E79" s="60" t="s">
        <v>144</v>
      </c>
      <c r="F79" s="61" t="s">
        <v>144</v>
      </c>
      <c r="G79" s="61">
        <v>2014</v>
      </c>
      <c r="H79" s="349">
        <v>2014</v>
      </c>
      <c r="I79" s="142">
        <v>4400</v>
      </c>
      <c r="J79" s="144">
        <v>0</v>
      </c>
      <c r="K79" s="207">
        <v>0</v>
      </c>
      <c r="L79" s="521">
        <v>0</v>
      </c>
      <c r="M79" s="522">
        <v>0</v>
      </c>
      <c r="N79" s="533">
        <v>0</v>
      </c>
      <c r="O79" s="523">
        <v>0</v>
      </c>
      <c r="P79" s="148">
        <v>0</v>
      </c>
      <c r="Q79" s="207">
        <v>0</v>
      </c>
      <c r="R79" s="638">
        <v>4400</v>
      </c>
      <c r="S79" s="506">
        <v>0</v>
      </c>
      <c r="T79" s="148">
        <v>0</v>
      </c>
      <c r="U79" s="207">
        <v>0</v>
      </c>
      <c r="V79" s="638">
        <v>0</v>
      </c>
      <c r="W79" s="506">
        <v>0</v>
      </c>
      <c r="X79" s="148">
        <v>0</v>
      </c>
      <c r="Y79" s="207">
        <v>0</v>
      </c>
      <c r="Z79" s="638">
        <v>0</v>
      </c>
      <c r="AA79" s="506">
        <v>0</v>
      </c>
      <c r="AB79" s="148">
        <v>0</v>
      </c>
      <c r="AC79" s="207">
        <v>0</v>
      </c>
      <c r="AD79" s="145">
        <v>0</v>
      </c>
      <c r="AE79" s="374"/>
      <c r="AF79" s="374"/>
      <c r="AG79" s="374"/>
      <c r="AH79" s="374"/>
      <c r="AI79" s="374"/>
      <c r="AJ79" s="374"/>
      <c r="AK79" s="374"/>
      <c r="AL79" s="374"/>
      <c r="AM79" s="374"/>
      <c r="AN79"/>
      <c r="AO79"/>
      <c r="AP79"/>
      <c r="AQ79"/>
      <c r="AR79"/>
      <c r="AS79"/>
      <c r="AT79"/>
    </row>
    <row r="80" spans="1:46" s="271" customFormat="1" ht="31.5" customHeight="1" x14ac:dyDescent="0.25">
      <c r="A80" s="627">
        <v>3421</v>
      </c>
      <c r="B80" s="628"/>
      <c r="C80" s="629"/>
      <c r="D80" s="425" t="s">
        <v>474</v>
      </c>
      <c r="E80" s="300" t="s">
        <v>144</v>
      </c>
      <c r="F80" s="301" t="s">
        <v>144</v>
      </c>
      <c r="G80" s="301">
        <v>2015</v>
      </c>
      <c r="H80" s="632">
        <v>2015</v>
      </c>
      <c r="I80" s="142">
        <v>4500</v>
      </c>
      <c r="J80" s="144">
        <v>0</v>
      </c>
      <c r="K80" s="207">
        <v>0</v>
      </c>
      <c r="L80" s="521">
        <v>0</v>
      </c>
      <c r="M80" s="522">
        <v>0</v>
      </c>
      <c r="N80" s="523">
        <v>0</v>
      </c>
      <c r="O80" s="523">
        <v>0</v>
      </c>
      <c r="P80" s="148">
        <v>0</v>
      </c>
      <c r="Q80" s="207">
        <v>0</v>
      </c>
      <c r="R80" s="638">
        <v>0</v>
      </c>
      <c r="S80" s="506">
        <v>0</v>
      </c>
      <c r="T80" s="148">
        <v>0</v>
      </c>
      <c r="U80" s="207">
        <v>0</v>
      </c>
      <c r="V80" s="638">
        <v>4500</v>
      </c>
      <c r="W80" s="506">
        <v>0</v>
      </c>
      <c r="X80" s="148">
        <v>0</v>
      </c>
      <c r="Y80" s="207">
        <v>0</v>
      </c>
      <c r="Z80" s="638">
        <v>0</v>
      </c>
      <c r="AA80" s="506">
        <v>0</v>
      </c>
      <c r="AB80" s="148">
        <v>0</v>
      </c>
      <c r="AC80" s="207">
        <v>0</v>
      </c>
      <c r="AD80" s="145">
        <v>0</v>
      </c>
      <c r="AE80" s="663"/>
      <c r="AF80" s="663"/>
      <c r="AG80" s="663"/>
      <c r="AH80" s="663"/>
      <c r="AI80" s="663"/>
      <c r="AJ80" s="663"/>
      <c r="AK80" s="663"/>
      <c r="AL80" s="663"/>
      <c r="AM80" s="663"/>
      <c r="AN80" s="662"/>
      <c r="AO80" s="662"/>
      <c r="AP80" s="662"/>
      <c r="AQ80" s="662"/>
      <c r="AR80" s="662"/>
      <c r="AS80" s="662"/>
      <c r="AT80" s="662"/>
    </row>
    <row r="81" spans="1:46" s="54" customFormat="1" ht="25.5" customHeight="1" thickBot="1" x14ac:dyDescent="0.3">
      <c r="A81" s="185">
        <v>3421</v>
      </c>
      <c r="B81" s="619"/>
      <c r="C81" s="219"/>
      <c r="D81" s="659" t="s">
        <v>601</v>
      </c>
      <c r="E81" s="661" t="s">
        <v>144</v>
      </c>
      <c r="F81" s="117" t="s">
        <v>144</v>
      </c>
      <c r="G81" s="61">
        <v>2016</v>
      </c>
      <c r="H81" s="349">
        <v>2016</v>
      </c>
      <c r="I81" s="142">
        <v>4500</v>
      </c>
      <c r="J81" s="144">
        <v>0</v>
      </c>
      <c r="K81" s="207">
        <v>0</v>
      </c>
      <c r="L81" s="521">
        <v>0</v>
      </c>
      <c r="M81" s="522">
        <v>0</v>
      </c>
      <c r="N81" s="523">
        <v>0</v>
      </c>
      <c r="O81" s="523">
        <v>0</v>
      </c>
      <c r="P81" s="148">
        <v>0</v>
      </c>
      <c r="Q81" s="207">
        <v>0</v>
      </c>
      <c r="R81" s="638">
        <v>0</v>
      </c>
      <c r="S81" s="506">
        <v>0</v>
      </c>
      <c r="T81" s="148">
        <v>0</v>
      </c>
      <c r="U81" s="207">
        <v>0</v>
      </c>
      <c r="V81" s="638">
        <v>0</v>
      </c>
      <c r="W81" s="506">
        <v>0</v>
      </c>
      <c r="X81" s="148">
        <v>0</v>
      </c>
      <c r="Y81" s="207">
        <v>0</v>
      </c>
      <c r="Z81" s="638">
        <v>4500</v>
      </c>
      <c r="AA81" s="506">
        <v>0</v>
      </c>
      <c r="AB81" s="148">
        <v>0</v>
      </c>
      <c r="AC81" s="207">
        <v>0</v>
      </c>
      <c r="AD81" s="145">
        <v>0</v>
      </c>
      <c r="AE81" s="374"/>
      <c r="AF81" s="374"/>
      <c r="AG81" s="374"/>
      <c r="AH81" s="374"/>
      <c r="AI81" s="374"/>
      <c r="AJ81" s="374"/>
      <c r="AK81" s="374"/>
      <c r="AL81" s="374"/>
      <c r="AM81"/>
      <c r="AN81"/>
      <c r="AO81"/>
      <c r="AP81"/>
      <c r="AQ81"/>
      <c r="AR81"/>
      <c r="AS81"/>
      <c r="AT81"/>
    </row>
    <row r="82" spans="1:46" s="55" customFormat="1" ht="23.1" customHeight="1" thickBot="1" x14ac:dyDescent="0.3">
      <c r="A82" s="71"/>
      <c r="B82" s="72"/>
      <c r="C82" s="81"/>
      <c r="D82" s="815" t="s">
        <v>1</v>
      </c>
      <c r="E82" s="816"/>
      <c r="F82" s="816"/>
      <c r="G82" s="816"/>
      <c r="H82" s="817"/>
      <c r="I82" s="123">
        <f t="shared" ref="I82:AD82" si="3">SUM(I49:I81)+I40</f>
        <v>1131843</v>
      </c>
      <c r="J82" s="124">
        <f t="shared" si="3"/>
        <v>0</v>
      </c>
      <c r="K82" s="125">
        <f t="shared" si="3"/>
        <v>0</v>
      </c>
      <c r="L82" s="485">
        <f t="shared" si="3"/>
        <v>263003</v>
      </c>
      <c r="M82" s="486">
        <f t="shared" si="3"/>
        <v>0</v>
      </c>
      <c r="N82" s="487">
        <f t="shared" si="3"/>
        <v>263003</v>
      </c>
      <c r="O82" s="487">
        <f t="shared" si="3"/>
        <v>0</v>
      </c>
      <c r="P82" s="126">
        <f t="shared" si="3"/>
        <v>0</v>
      </c>
      <c r="Q82" s="125">
        <f t="shared" si="3"/>
        <v>0</v>
      </c>
      <c r="R82" s="495">
        <f t="shared" si="3"/>
        <v>519150</v>
      </c>
      <c r="S82" s="496">
        <f t="shared" si="3"/>
        <v>0</v>
      </c>
      <c r="T82" s="126">
        <f t="shared" si="3"/>
        <v>0</v>
      </c>
      <c r="U82" s="125">
        <f t="shared" si="3"/>
        <v>0</v>
      </c>
      <c r="V82" s="495">
        <f t="shared" si="3"/>
        <v>262050</v>
      </c>
      <c r="W82" s="496">
        <f t="shared" si="3"/>
        <v>0</v>
      </c>
      <c r="X82" s="126">
        <f t="shared" si="3"/>
        <v>0</v>
      </c>
      <c r="Y82" s="125">
        <f t="shared" si="3"/>
        <v>0</v>
      </c>
      <c r="Z82" s="495">
        <f t="shared" si="3"/>
        <v>87640</v>
      </c>
      <c r="AA82" s="496">
        <f t="shared" si="3"/>
        <v>0</v>
      </c>
      <c r="AB82" s="126">
        <f t="shared" si="3"/>
        <v>0</v>
      </c>
      <c r="AC82" s="125">
        <f t="shared" si="3"/>
        <v>0</v>
      </c>
      <c r="AD82" s="130">
        <f t="shared" si="3"/>
        <v>0</v>
      </c>
      <c r="AE82" s="153"/>
      <c r="AF82" s="153"/>
    </row>
    <row r="83" spans="1:46" s="55" customFormat="1" ht="7.5" customHeight="1" x14ac:dyDescent="0.25">
      <c r="A83" s="76"/>
      <c r="B83" s="76"/>
      <c r="C83" s="76"/>
      <c r="D83" s="82"/>
      <c r="E83" s="82"/>
      <c r="F83" s="82"/>
      <c r="G83" s="82"/>
      <c r="H83" s="82"/>
      <c r="I83" s="90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91"/>
      <c r="AA83" s="91"/>
      <c r="AB83" s="91"/>
      <c r="AC83" s="91"/>
      <c r="AD83" s="91"/>
    </row>
    <row r="84" spans="1:46" s="55" customFormat="1" ht="25.5" customHeight="1" x14ac:dyDescent="0.25">
      <c r="A84" s="76"/>
      <c r="B84" s="76"/>
      <c r="C84" s="76"/>
      <c r="D84" s="462"/>
      <c r="E84" s="462"/>
      <c r="F84" s="462"/>
      <c r="G84" s="462"/>
      <c r="H84" s="462"/>
      <c r="I84" s="463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  <c r="AC84" s="91"/>
      <c r="AD84" s="91"/>
    </row>
    <row r="85" spans="1:46" s="55" customFormat="1" ht="26.25" customHeight="1" x14ac:dyDescent="0.25">
      <c r="A85" s="76"/>
      <c r="B85" s="76"/>
      <c r="C85" s="76"/>
      <c r="D85" s="462"/>
      <c r="E85" s="462"/>
      <c r="F85" s="462"/>
      <c r="G85" s="462"/>
      <c r="H85" s="462"/>
      <c r="I85" s="463"/>
      <c r="J85" s="91"/>
      <c r="K85" s="91"/>
      <c r="L85" s="91"/>
      <c r="M85" s="91"/>
      <c r="N85" s="91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1"/>
      <c r="Z85" s="91"/>
      <c r="AA85" s="91"/>
      <c r="AB85" s="91"/>
      <c r="AC85" s="91"/>
      <c r="AD85" s="91"/>
    </row>
    <row r="86" spans="1:46" s="55" customFormat="1" ht="26.25" customHeight="1" x14ac:dyDescent="0.25">
      <c r="A86" s="76"/>
      <c r="B86" s="76"/>
      <c r="C86" s="76"/>
      <c r="D86" s="462"/>
      <c r="E86" s="462"/>
      <c r="F86" s="462"/>
      <c r="G86" s="462"/>
      <c r="H86" s="462"/>
      <c r="I86" s="463"/>
      <c r="J86" s="91"/>
      <c r="K86" s="91"/>
      <c r="L86" s="91"/>
      <c r="M86" s="91"/>
      <c r="N86" s="91"/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1"/>
      <c r="Z86" s="91"/>
      <c r="AA86" s="91"/>
      <c r="AB86" s="91"/>
      <c r="AC86" s="91"/>
      <c r="AD86" s="91"/>
    </row>
    <row r="87" spans="1:46" s="55" customFormat="1" ht="16.5" customHeight="1" x14ac:dyDescent="0.25">
      <c r="A87" s="76"/>
      <c r="B87" s="76"/>
      <c r="C87" s="76"/>
      <c r="D87" s="462"/>
      <c r="E87" s="462"/>
      <c r="F87" s="462"/>
      <c r="G87" s="462"/>
      <c r="H87" s="462"/>
      <c r="I87" s="463"/>
      <c r="J87" s="91"/>
      <c r="K87" s="91"/>
      <c r="L87" s="91"/>
      <c r="M87" s="91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1"/>
      <c r="Z87" s="91"/>
      <c r="AA87" s="91"/>
      <c r="AB87" s="91"/>
      <c r="AC87" s="91"/>
      <c r="AD87" s="691" t="s">
        <v>149</v>
      </c>
    </row>
    <row r="88" spans="1:46" ht="24.75" customHeight="1" x14ac:dyDescent="0.25">
      <c r="A88" s="5"/>
      <c r="D88" s="113" t="s">
        <v>59</v>
      </c>
      <c r="E88" s="114" t="s">
        <v>62</v>
      </c>
      <c r="F88" s="115"/>
      <c r="G88" s="115"/>
      <c r="H88" s="115"/>
      <c r="I88" s="115"/>
      <c r="J88" s="115"/>
      <c r="K88" s="115"/>
      <c r="L88" s="115"/>
      <c r="M88" s="14"/>
      <c r="N88" s="14"/>
      <c r="O88" s="14"/>
      <c r="P88" s="14"/>
      <c r="Q88" s="1"/>
      <c r="AD88" s="4" t="s">
        <v>30</v>
      </c>
    </row>
    <row r="89" spans="1:46" ht="15" customHeight="1" thickBot="1" x14ac:dyDescent="0.25">
      <c r="A89" s="787" t="s">
        <v>52</v>
      </c>
      <c r="B89" s="788"/>
      <c r="C89" s="789"/>
      <c r="I89" s="6" t="s">
        <v>2</v>
      </c>
      <c r="J89" s="6" t="s">
        <v>3</v>
      </c>
      <c r="K89" s="6" t="s">
        <v>4</v>
      </c>
      <c r="L89" s="6" t="s">
        <v>5</v>
      </c>
      <c r="M89" s="6" t="s">
        <v>6</v>
      </c>
      <c r="N89" s="6" t="s">
        <v>7</v>
      </c>
      <c r="O89" s="6" t="s">
        <v>8</v>
      </c>
      <c r="P89" s="7" t="s">
        <v>9</v>
      </c>
      <c r="Q89" s="7" t="s">
        <v>10</v>
      </c>
      <c r="R89" s="7" t="s">
        <v>11</v>
      </c>
      <c r="S89" s="7" t="s">
        <v>12</v>
      </c>
      <c r="T89" s="7" t="s">
        <v>13</v>
      </c>
      <c r="U89" s="7" t="s">
        <v>16</v>
      </c>
      <c r="V89" s="7" t="s">
        <v>21</v>
      </c>
      <c r="W89" s="7" t="s">
        <v>29</v>
      </c>
      <c r="X89" s="7" t="s">
        <v>35</v>
      </c>
      <c r="Y89" s="7" t="s">
        <v>36</v>
      </c>
      <c r="Z89" s="7" t="s">
        <v>37</v>
      </c>
      <c r="AA89" s="7" t="s">
        <v>38</v>
      </c>
      <c r="AB89" s="6" t="s">
        <v>39</v>
      </c>
      <c r="AC89" s="6" t="s">
        <v>43</v>
      </c>
      <c r="AD89" s="6" t="s">
        <v>54</v>
      </c>
    </row>
    <row r="90" spans="1:46" ht="15.75" customHeight="1" thickBot="1" x14ac:dyDescent="0.25">
      <c r="A90" s="790"/>
      <c r="B90" s="791"/>
      <c r="C90" s="792"/>
      <c r="D90" s="806" t="s">
        <v>0</v>
      </c>
      <c r="E90" s="821" t="s">
        <v>44</v>
      </c>
      <c r="F90" s="823" t="s">
        <v>45</v>
      </c>
      <c r="G90" s="825" t="s">
        <v>46</v>
      </c>
      <c r="H90" s="826"/>
      <c r="I90" s="803" t="s">
        <v>32</v>
      </c>
      <c r="J90" s="51" t="s">
        <v>42</v>
      </c>
      <c r="K90" s="51" t="s">
        <v>15</v>
      </c>
      <c r="L90" s="477" t="s">
        <v>14</v>
      </c>
      <c r="M90" s="811" t="s">
        <v>180</v>
      </c>
      <c r="N90" s="812"/>
      <c r="O90" s="812"/>
      <c r="P90" s="812"/>
      <c r="Q90" s="813"/>
      <c r="R90" s="774" t="s">
        <v>190</v>
      </c>
      <c r="S90" s="775"/>
      <c r="T90" s="775"/>
      <c r="U90" s="775"/>
      <c r="V90" s="775"/>
      <c r="W90" s="775"/>
      <c r="X90" s="775"/>
      <c r="Y90" s="775"/>
      <c r="Z90" s="775"/>
      <c r="AA90" s="775"/>
      <c r="AB90" s="775"/>
      <c r="AC90" s="775"/>
      <c r="AD90" s="764" t="s">
        <v>191</v>
      </c>
    </row>
    <row r="91" spans="1:46" ht="15.75" customHeight="1" x14ac:dyDescent="0.2">
      <c r="A91" s="793" t="s">
        <v>49</v>
      </c>
      <c r="B91" s="795" t="s">
        <v>50</v>
      </c>
      <c r="C91" s="797" t="s">
        <v>51</v>
      </c>
      <c r="D91" s="807"/>
      <c r="E91" s="822"/>
      <c r="F91" s="824"/>
      <c r="G91" s="827" t="s">
        <v>47</v>
      </c>
      <c r="H91" s="809" t="s">
        <v>48</v>
      </c>
      <c r="I91" s="804"/>
      <c r="J91" s="799" t="s">
        <v>184</v>
      </c>
      <c r="K91" s="799" t="s">
        <v>186</v>
      </c>
      <c r="L91" s="819" t="s">
        <v>188</v>
      </c>
      <c r="M91" s="830" t="s">
        <v>189</v>
      </c>
      <c r="N91" s="783" t="s">
        <v>55</v>
      </c>
      <c r="O91" s="783" t="s">
        <v>56</v>
      </c>
      <c r="P91" s="779" t="s">
        <v>24</v>
      </c>
      <c r="Q91" s="781" t="s">
        <v>25</v>
      </c>
      <c r="R91" s="771" t="s">
        <v>40</v>
      </c>
      <c r="S91" s="772"/>
      <c r="T91" s="772"/>
      <c r="U91" s="776"/>
      <c r="V91" s="771" t="s">
        <v>162</v>
      </c>
      <c r="W91" s="772"/>
      <c r="X91" s="772"/>
      <c r="Y91" s="773"/>
      <c r="Z91" s="772" t="s">
        <v>181</v>
      </c>
      <c r="AA91" s="772"/>
      <c r="AB91" s="772"/>
      <c r="AC91" s="818"/>
      <c r="AD91" s="801"/>
    </row>
    <row r="92" spans="1:46" ht="39" customHeight="1" thickBot="1" x14ac:dyDescent="0.25">
      <c r="A92" s="794"/>
      <c r="B92" s="796"/>
      <c r="C92" s="798"/>
      <c r="D92" s="808"/>
      <c r="E92" s="831"/>
      <c r="F92" s="832"/>
      <c r="G92" s="833"/>
      <c r="H92" s="829"/>
      <c r="I92" s="805"/>
      <c r="J92" s="800"/>
      <c r="K92" s="800"/>
      <c r="L92" s="820"/>
      <c r="M92" s="770"/>
      <c r="N92" s="814"/>
      <c r="O92" s="784"/>
      <c r="P92" s="780"/>
      <c r="Q92" s="782"/>
      <c r="R92" s="488" t="s">
        <v>22</v>
      </c>
      <c r="S92" s="489" t="s">
        <v>31</v>
      </c>
      <c r="T92" s="50" t="s">
        <v>33</v>
      </c>
      <c r="U92" s="15" t="s">
        <v>34</v>
      </c>
      <c r="V92" s="497" t="s">
        <v>22</v>
      </c>
      <c r="W92" s="498" t="s">
        <v>31</v>
      </c>
      <c r="X92" s="50" t="s">
        <v>33</v>
      </c>
      <c r="Y92" s="15" t="s">
        <v>34</v>
      </c>
      <c r="Z92" s="497" t="s">
        <v>22</v>
      </c>
      <c r="AA92" s="498" t="s">
        <v>31</v>
      </c>
      <c r="AB92" s="50" t="s">
        <v>33</v>
      </c>
      <c r="AC92" s="15" t="s">
        <v>34</v>
      </c>
      <c r="AD92" s="802"/>
    </row>
    <row r="93" spans="1:46" s="354" customFormat="1" ht="25.5" customHeight="1" x14ac:dyDescent="0.25">
      <c r="A93" s="185">
        <v>3612</v>
      </c>
      <c r="B93" s="619"/>
      <c r="C93" s="219"/>
      <c r="D93" s="660" t="s">
        <v>602</v>
      </c>
      <c r="E93" s="658" t="s">
        <v>144</v>
      </c>
      <c r="F93" s="61" t="s">
        <v>144</v>
      </c>
      <c r="G93" s="61">
        <v>2013</v>
      </c>
      <c r="H93" s="349">
        <v>2013</v>
      </c>
      <c r="I93" s="142">
        <v>45000</v>
      </c>
      <c r="J93" s="144">
        <v>0</v>
      </c>
      <c r="K93" s="207">
        <v>0</v>
      </c>
      <c r="L93" s="521">
        <v>45000</v>
      </c>
      <c r="M93" s="522">
        <v>0</v>
      </c>
      <c r="N93" s="523">
        <v>45000</v>
      </c>
      <c r="O93" s="523">
        <v>0</v>
      </c>
      <c r="P93" s="148">
        <v>0</v>
      </c>
      <c r="Q93" s="207">
        <v>0</v>
      </c>
      <c r="R93" s="638">
        <v>0</v>
      </c>
      <c r="S93" s="506">
        <v>0</v>
      </c>
      <c r="T93" s="148">
        <v>0</v>
      </c>
      <c r="U93" s="207">
        <v>0</v>
      </c>
      <c r="V93" s="638">
        <v>0</v>
      </c>
      <c r="W93" s="506">
        <v>0</v>
      </c>
      <c r="X93" s="148">
        <v>0</v>
      </c>
      <c r="Y93" s="207">
        <v>0</v>
      </c>
      <c r="Z93" s="638">
        <v>0</v>
      </c>
      <c r="AA93" s="506">
        <v>0</v>
      </c>
      <c r="AB93" s="148">
        <v>0</v>
      </c>
      <c r="AC93" s="207">
        <v>0</v>
      </c>
      <c r="AD93" s="145">
        <v>0</v>
      </c>
      <c r="AE93" s="374"/>
      <c r="AF93" s="374"/>
      <c r="AG93" s="374"/>
      <c r="AH93" s="374"/>
      <c r="AI93" s="374"/>
      <c r="AJ93" s="374"/>
      <c r="AK93" s="374"/>
      <c r="AL93" s="374"/>
      <c r="AM93"/>
      <c r="AN93"/>
      <c r="AO93"/>
      <c r="AP93"/>
      <c r="AQ93"/>
      <c r="AR93"/>
      <c r="AS93"/>
      <c r="AT93"/>
    </row>
    <row r="94" spans="1:46" s="354" customFormat="1" ht="25.5" customHeight="1" x14ac:dyDescent="0.25">
      <c r="A94" s="185">
        <v>3612</v>
      </c>
      <c r="B94" s="619"/>
      <c r="C94" s="219"/>
      <c r="D94" s="660" t="s">
        <v>603</v>
      </c>
      <c r="E94" s="60" t="s">
        <v>144</v>
      </c>
      <c r="F94" s="61" t="s">
        <v>144</v>
      </c>
      <c r="G94" s="61">
        <v>2013</v>
      </c>
      <c r="H94" s="349">
        <v>2013</v>
      </c>
      <c r="I94" s="142">
        <v>15000</v>
      </c>
      <c r="J94" s="144">
        <v>0</v>
      </c>
      <c r="K94" s="207">
        <v>0</v>
      </c>
      <c r="L94" s="521">
        <v>15000</v>
      </c>
      <c r="M94" s="522">
        <v>0</v>
      </c>
      <c r="N94" s="523">
        <v>15000</v>
      </c>
      <c r="O94" s="523">
        <v>0</v>
      </c>
      <c r="P94" s="148">
        <v>0</v>
      </c>
      <c r="Q94" s="207">
        <v>0</v>
      </c>
      <c r="R94" s="638">
        <v>0</v>
      </c>
      <c r="S94" s="506">
        <v>0</v>
      </c>
      <c r="T94" s="148">
        <v>0</v>
      </c>
      <c r="U94" s="207">
        <v>0</v>
      </c>
      <c r="V94" s="638">
        <v>0</v>
      </c>
      <c r="W94" s="506">
        <v>0</v>
      </c>
      <c r="X94" s="148">
        <v>0</v>
      </c>
      <c r="Y94" s="207">
        <v>0</v>
      </c>
      <c r="Z94" s="638">
        <v>0</v>
      </c>
      <c r="AA94" s="506">
        <v>0</v>
      </c>
      <c r="AB94" s="148">
        <v>0</v>
      </c>
      <c r="AC94" s="207">
        <v>0</v>
      </c>
      <c r="AD94" s="145">
        <v>0</v>
      </c>
      <c r="AE94" s="374"/>
      <c r="AF94" s="374"/>
      <c r="AG94" s="374"/>
      <c r="AH94" s="374"/>
      <c r="AI94" s="374"/>
      <c r="AJ94" s="374"/>
      <c r="AK94" s="374"/>
      <c r="AL94" s="374"/>
      <c r="AM94"/>
      <c r="AN94"/>
      <c r="AO94"/>
      <c r="AP94"/>
      <c r="AQ94"/>
      <c r="AR94"/>
      <c r="AS94"/>
      <c r="AT94"/>
    </row>
    <row r="95" spans="1:46" s="354" customFormat="1" ht="25.5" customHeight="1" x14ac:dyDescent="0.25">
      <c r="A95" s="185">
        <v>3612</v>
      </c>
      <c r="B95" s="619"/>
      <c r="C95" s="219"/>
      <c r="D95" s="660" t="s">
        <v>604</v>
      </c>
      <c r="E95" s="116" t="s">
        <v>144</v>
      </c>
      <c r="F95" s="117" t="s">
        <v>144</v>
      </c>
      <c r="G95" s="117">
        <v>2013</v>
      </c>
      <c r="H95" s="349">
        <v>2013</v>
      </c>
      <c r="I95" s="142">
        <v>26000</v>
      </c>
      <c r="J95" s="144">
        <v>0</v>
      </c>
      <c r="K95" s="207">
        <v>0</v>
      </c>
      <c r="L95" s="521">
        <v>26000</v>
      </c>
      <c r="M95" s="522">
        <v>0</v>
      </c>
      <c r="N95" s="523">
        <v>26000</v>
      </c>
      <c r="O95" s="523">
        <v>0</v>
      </c>
      <c r="P95" s="148">
        <v>0</v>
      </c>
      <c r="Q95" s="207">
        <v>0</v>
      </c>
      <c r="R95" s="638">
        <v>0</v>
      </c>
      <c r="S95" s="506">
        <v>0</v>
      </c>
      <c r="T95" s="148">
        <v>0</v>
      </c>
      <c r="U95" s="207">
        <v>0</v>
      </c>
      <c r="V95" s="638">
        <v>0</v>
      </c>
      <c r="W95" s="506">
        <v>0</v>
      </c>
      <c r="X95" s="148">
        <v>0</v>
      </c>
      <c r="Y95" s="207">
        <v>0</v>
      </c>
      <c r="Z95" s="638">
        <v>0</v>
      </c>
      <c r="AA95" s="506">
        <v>0</v>
      </c>
      <c r="AB95" s="148">
        <v>0</v>
      </c>
      <c r="AC95" s="207">
        <v>0</v>
      </c>
      <c r="AD95" s="145">
        <v>0</v>
      </c>
      <c r="AE95" s="374"/>
      <c r="AF95" s="374"/>
      <c r="AG95" s="374"/>
      <c r="AH95" s="374"/>
      <c r="AI95" s="374"/>
      <c r="AJ95" s="374"/>
      <c r="AK95" s="374"/>
      <c r="AL95" s="374"/>
      <c r="AM95"/>
      <c r="AN95"/>
      <c r="AO95"/>
      <c r="AP95"/>
      <c r="AQ95"/>
      <c r="AR95"/>
      <c r="AS95"/>
      <c r="AT95"/>
    </row>
    <row r="96" spans="1:46" s="354" customFormat="1" ht="25.5" customHeight="1" x14ac:dyDescent="0.25">
      <c r="A96" s="185">
        <v>3612</v>
      </c>
      <c r="B96" s="619"/>
      <c r="C96" s="219"/>
      <c r="D96" s="660" t="s">
        <v>605</v>
      </c>
      <c r="E96" s="661" t="s">
        <v>144</v>
      </c>
      <c r="F96" s="117" t="s">
        <v>144</v>
      </c>
      <c r="G96" s="61">
        <v>2014</v>
      </c>
      <c r="H96" s="349">
        <v>2014</v>
      </c>
      <c r="I96" s="142">
        <v>8000</v>
      </c>
      <c r="J96" s="144">
        <v>0</v>
      </c>
      <c r="K96" s="207">
        <v>0</v>
      </c>
      <c r="L96" s="521">
        <v>0</v>
      </c>
      <c r="M96" s="522">
        <v>0</v>
      </c>
      <c r="N96" s="523">
        <v>0</v>
      </c>
      <c r="O96" s="523">
        <v>0</v>
      </c>
      <c r="P96" s="148">
        <v>0</v>
      </c>
      <c r="Q96" s="207">
        <v>0</v>
      </c>
      <c r="R96" s="638">
        <v>8000</v>
      </c>
      <c r="S96" s="506">
        <v>0</v>
      </c>
      <c r="T96" s="148">
        <v>0</v>
      </c>
      <c r="U96" s="207">
        <v>0</v>
      </c>
      <c r="V96" s="638">
        <v>0</v>
      </c>
      <c r="W96" s="506">
        <v>0</v>
      </c>
      <c r="X96" s="148">
        <v>0</v>
      </c>
      <c r="Y96" s="207">
        <v>0</v>
      </c>
      <c r="Z96" s="638">
        <v>0</v>
      </c>
      <c r="AA96" s="506">
        <v>0</v>
      </c>
      <c r="AB96" s="148">
        <v>0</v>
      </c>
      <c r="AC96" s="207">
        <v>0</v>
      </c>
      <c r="AD96" s="145">
        <v>0</v>
      </c>
      <c r="AE96" s="374"/>
      <c r="AF96" s="374"/>
      <c r="AG96" s="374"/>
      <c r="AH96" s="374"/>
      <c r="AI96" s="374"/>
      <c r="AJ96" s="374"/>
      <c r="AK96" s="374"/>
      <c r="AL96" s="374"/>
      <c r="AM96"/>
      <c r="AN96"/>
      <c r="AO96"/>
      <c r="AP96"/>
      <c r="AQ96"/>
      <c r="AR96"/>
      <c r="AS96"/>
      <c r="AT96"/>
    </row>
    <row r="97" spans="1:46" s="354" customFormat="1" ht="28.5" customHeight="1" x14ac:dyDescent="0.25">
      <c r="A97" s="185">
        <v>3612</v>
      </c>
      <c r="B97" s="619"/>
      <c r="C97" s="219"/>
      <c r="D97" s="660" t="s">
        <v>606</v>
      </c>
      <c r="E97" s="60" t="s">
        <v>144</v>
      </c>
      <c r="F97" s="61" t="s">
        <v>144</v>
      </c>
      <c r="G97" s="61">
        <v>2014</v>
      </c>
      <c r="H97" s="349">
        <v>2014</v>
      </c>
      <c r="I97" s="142">
        <v>3500</v>
      </c>
      <c r="J97" s="144">
        <v>0</v>
      </c>
      <c r="K97" s="207">
        <v>0</v>
      </c>
      <c r="L97" s="521">
        <v>0</v>
      </c>
      <c r="M97" s="522">
        <v>0</v>
      </c>
      <c r="N97" s="523">
        <v>0</v>
      </c>
      <c r="O97" s="523">
        <v>0</v>
      </c>
      <c r="P97" s="148">
        <v>0</v>
      </c>
      <c r="Q97" s="207">
        <v>0</v>
      </c>
      <c r="R97" s="638">
        <v>3500</v>
      </c>
      <c r="S97" s="506">
        <v>0</v>
      </c>
      <c r="T97" s="148">
        <v>0</v>
      </c>
      <c r="U97" s="207">
        <v>0</v>
      </c>
      <c r="V97" s="638">
        <v>0</v>
      </c>
      <c r="W97" s="506">
        <v>0</v>
      </c>
      <c r="X97" s="148">
        <v>0</v>
      </c>
      <c r="Y97" s="207">
        <v>0</v>
      </c>
      <c r="Z97" s="638">
        <v>0</v>
      </c>
      <c r="AA97" s="506">
        <v>0</v>
      </c>
      <c r="AB97" s="148">
        <v>0</v>
      </c>
      <c r="AC97" s="207">
        <v>0</v>
      </c>
      <c r="AD97" s="145">
        <v>0</v>
      </c>
      <c r="AE97" s="374"/>
      <c r="AF97" s="374"/>
      <c r="AG97" s="374"/>
      <c r="AH97" s="374"/>
      <c r="AI97" s="374"/>
      <c r="AJ97" s="374"/>
      <c r="AK97" s="374"/>
      <c r="AL97" s="374"/>
      <c r="AM97"/>
      <c r="AN97"/>
      <c r="AO97"/>
      <c r="AP97"/>
      <c r="AQ97"/>
      <c r="AR97"/>
      <c r="AS97"/>
      <c r="AT97"/>
    </row>
    <row r="98" spans="1:46" s="354" customFormat="1" ht="29.25" customHeight="1" x14ac:dyDescent="0.25">
      <c r="A98" s="185">
        <v>3612</v>
      </c>
      <c r="B98" s="619"/>
      <c r="C98" s="219"/>
      <c r="D98" s="660" t="s">
        <v>607</v>
      </c>
      <c r="E98" s="116" t="s">
        <v>144</v>
      </c>
      <c r="F98" s="117" t="s">
        <v>144</v>
      </c>
      <c r="G98" s="117">
        <v>2014</v>
      </c>
      <c r="H98" s="349">
        <v>2014</v>
      </c>
      <c r="I98" s="142">
        <v>3500</v>
      </c>
      <c r="J98" s="144">
        <v>0</v>
      </c>
      <c r="K98" s="207">
        <v>0</v>
      </c>
      <c r="L98" s="521">
        <v>0</v>
      </c>
      <c r="M98" s="522">
        <v>0</v>
      </c>
      <c r="N98" s="523">
        <v>0</v>
      </c>
      <c r="O98" s="523">
        <v>0</v>
      </c>
      <c r="P98" s="148">
        <v>0</v>
      </c>
      <c r="Q98" s="207">
        <v>0</v>
      </c>
      <c r="R98" s="638">
        <v>3500</v>
      </c>
      <c r="S98" s="506">
        <v>0</v>
      </c>
      <c r="T98" s="148">
        <v>0</v>
      </c>
      <c r="U98" s="207">
        <v>0</v>
      </c>
      <c r="V98" s="638">
        <v>0</v>
      </c>
      <c r="W98" s="506">
        <v>0</v>
      </c>
      <c r="X98" s="148">
        <v>0</v>
      </c>
      <c r="Y98" s="207">
        <v>0</v>
      </c>
      <c r="Z98" s="638">
        <v>0</v>
      </c>
      <c r="AA98" s="506">
        <v>0</v>
      </c>
      <c r="AB98" s="148">
        <v>0</v>
      </c>
      <c r="AC98" s="207">
        <v>0</v>
      </c>
      <c r="AD98" s="145">
        <v>0</v>
      </c>
      <c r="AE98" s="374"/>
      <c r="AF98" s="374"/>
      <c r="AG98" s="374"/>
      <c r="AH98" s="374"/>
      <c r="AI98" s="374"/>
      <c r="AJ98" s="374"/>
      <c r="AK98" s="374"/>
      <c r="AL98" s="374"/>
      <c r="AM98"/>
      <c r="AN98"/>
      <c r="AO98"/>
      <c r="AP98"/>
      <c r="AQ98"/>
      <c r="AR98"/>
      <c r="AS98"/>
      <c r="AT98"/>
    </row>
    <row r="99" spans="1:46" s="354" customFormat="1" ht="32.25" customHeight="1" x14ac:dyDescent="0.25">
      <c r="A99" s="185">
        <v>3612</v>
      </c>
      <c r="B99" s="619"/>
      <c r="C99" s="219"/>
      <c r="D99" s="660" t="s">
        <v>608</v>
      </c>
      <c r="E99" s="60" t="s">
        <v>144</v>
      </c>
      <c r="F99" s="61" t="s">
        <v>144</v>
      </c>
      <c r="G99" s="61">
        <v>2015</v>
      </c>
      <c r="H99" s="349">
        <v>2015</v>
      </c>
      <c r="I99" s="142">
        <v>2500</v>
      </c>
      <c r="J99" s="144">
        <v>0</v>
      </c>
      <c r="K99" s="207">
        <v>0</v>
      </c>
      <c r="L99" s="521">
        <v>0</v>
      </c>
      <c r="M99" s="522">
        <v>0</v>
      </c>
      <c r="N99" s="523">
        <v>0</v>
      </c>
      <c r="O99" s="523">
        <v>0</v>
      </c>
      <c r="P99" s="148">
        <v>0</v>
      </c>
      <c r="Q99" s="207">
        <v>0</v>
      </c>
      <c r="R99" s="638">
        <v>0</v>
      </c>
      <c r="S99" s="506">
        <v>0</v>
      </c>
      <c r="T99" s="148">
        <v>0</v>
      </c>
      <c r="U99" s="207">
        <v>0</v>
      </c>
      <c r="V99" s="638">
        <v>2500</v>
      </c>
      <c r="W99" s="506">
        <v>0</v>
      </c>
      <c r="X99" s="148">
        <v>0</v>
      </c>
      <c r="Y99" s="207">
        <v>0</v>
      </c>
      <c r="Z99" s="638">
        <v>0</v>
      </c>
      <c r="AA99" s="506">
        <v>0</v>
      </c>
      <c r="AB99" s="148">
        <v>0</v>
      </c>
      <c r="AC99" s="207">
        <v>0</v>
      </c>
      <c r="AD99" s="145">
        <v>0</v>
      </c>
      <c r="AE99" s="374"/>
      <c r="AF99" s="374"/>
      <c r="AG99" s="374"/>
      <c r="AH99" s="374"/>
      <c r="AI99" s="374"/>
      <c r="AJ99" s="374"/>
      <c r="AK99" s="374"/>
      <c r="AL99" s="374"/>
      <c r="AM99"/>
      <c r="AN99"/>
      <c r="AO99"/>
      <c r="AP99"/>
      <c r="AQ99"/>
      <c r="AR99"/>
      <c r="AS99"/>
      <c r="AT99"/>
    </row>
    <row r="100" spans="1:46" s="354" customFormat="1" ht="25.5" customHeight="1" x14ac:dyDescent="0.25">
      <c r="A100" s="185">
        <v>3612</v>
      </c>
      <c r="B100" s="619"/>
      <c r="C100" s="219"/>
      <c r="D100" s="660" t="s">
        <v>609</v>
      </c>
      <c r="E100" s="116" t="s">
        <v>144</v>
      </c>
      <c r="F100" s="117" t="s">
        <v>144</v>
      </c>
      <c r="G100" s="117">
        <v>2015</v>
      </c>
      <c r="H100" s="349">
        <v>2015</v>
      </c>
      <c r="I100" s="142">
        <v>2500</v>
      </c>
      <c r="J100" s="144">
        <v>0</v>
      </c>
      <c r="K100" s="207">
        <v>0</v>
      </c>
      <c r="L100" s="521">
        <v>0</v>
      </c>
      <c r="M100" s="522">
        <v>0</v>
      </c>
      <c r="N100" s="523">
        <v>0</v>
      </c>
      <c r="O100" s="523">
        <v>0</v>
      </c>
      <c r="P100" s="148">
        <v>0</v>
      </c>
      <c r="Q100" s="207">
        <v>0</v>
      </c>
      <c r="R100" s="638">
        <v>0</v>
      </c>
      <c r="S100" s="506">
        <v>0</v>
      </c>
      <c r="T100" s="148">
        <v>0</v>
      </c>
      <c r="U100" s="207">
        <v>0</v>
      </c>
      <c r="V100" s="638">
        <v>2500</v>
      </c>
      <c r="W100" s="506">
        <v>0</v>
      </c>
      <c r="X100" s="148">
        <v>0</v>
      </c>
      <c r="Y100" s="207">
        <v>0</v>
      </c>
      <c r="Z100" s="638">
        <v>0</v>
      </c>
      <c r="AA100" s="506">
        <v>0</v>
      </c>
      <c r="AB100" s="148">
        <v>0</v>
      </c>
      <c r="AC100" s="207">
        <v>0</v>
      </c>
      <c r="AD100" s="145">
        <v>0</v>
      </c>
      <c r="AE100" s="374"/>
      <c r="AF100" s="374"/>
      <c r="AG100" s="374"/>
      <c r="AH100" s="374"/>
      <c r="AI100" s="374"/>
      <c r="AJ100" s="374"/>
      <c r="AK100" s="374"/>
      <c r="AL100" s="374"/>
      <c r="AM100"/>
      <c r="AN100"/>
      <c r="AO100"/>
      <c r="AP100"/>
      <c r="AQ100"/>
      <c r="AR100"/>
      <c r="AS100"/>
      <c r="AT100"/>
    </row>
    <row r="101" spans="1:46" s="354" customFormat="1" ht="30.75" customHeight="1" x14ac:dyDescent="0.25">
      <c r="A101" s="185">
        <v>3612</v>
      </c>
      <c r="B101" s="619"/>
      <c r="C101" s="219"/>
      <c r="D101" s="660" t="s">
        <v>610</v>
      </c>
      <c r="E101" s="60" t="s">
        <v>144</v>
      </c>
      <c r="F101" s="61" t="s">
        <v>144</v>
      </c>
      <c r="G101" s="61">
        <v>2016</v>
      </c>
      <c r="H101" s="349">
        <v>2016</v>
      </c>
      <c r="I101" s="142">
        <v>3500</v>
      </c>
      <c r="J101" s="144">
        <v>0</v>
      </c>
      <c r="K101" s="207">
        <v>0</v>
      </c>
      <c r="L101" s="521">
        <v>0</v>
      </c>
      <c r="M101" s="522">
        <v>0</v>
      </c>
      <c r="N101" s="523">
        <v>0</v>
      </c>
      <c r="O101" s="523">
        <v>0</v>
      </c>
      <c r="P101" s="148">
        <v>0</v>
      </c>
      <c r="Q101" s="207">
        <v>0</v>
      </c>
      <c r="R101" s="638">
        <v>0</v>
      </c>
      <c r="S101" s="506">
        <v>0</v>
      </c>
      <c r="T101" s="148">
        <v>0</v>
      </c>
      <c r="U101" s="207">
        <v>0</v>
      </c>
      <c r="V101" s="638">
        <v>0</v>
      </c>
      <c r="W101" s="506">
        <v>0</v>
      </c>
      <c r="X101" s="148">
        <v>0</v>
      </c>
      <c r="Y101" s="207">
        <v>0</v>
      </c>
      <c r="Z101" s="638">
        <v>3500</v>
      </c>
      <c r="AA101" s="506">
        <v>0</v>
      </c>
      <c r="AB101" s="148">
        <v>0</v>
      </c>
      <c r="AC101" s="207">
        <v>0</v>
      </c>
      <c r="AD101" s="145">
        <v>0</v>
      </c>
      <c r="AE101" s="374"/>
      <c r="AF101" s="374"/>
      <c r="AG101" s="374"/>
      <c r="AH101" s="374"/>
      <c r="AI101" s="374"/>
      <c r="AJ101" s="374"/>
      <c r="AK101" s="374"/>
      <c r="AL101" s="374"/>
      <c r="AM101"/>
      <c r="AN101"/>
      <c r="AO101"/>
      <c r="AP101"/>
      <c r="AQ101"/>
      <c r="AR101"/>
      <c r="AS101"/>
      <c r="AT101"/>
    </row>
    <row r="102" spans="1:46" s="354" customFormat="1" ht="30.75" customHeight="1" x14ac:dyDescent="0.25">
      <c r="A102" s="185">
        <v>3612</v>
      </c>
      <c r="B102" s="619"/>
      <c r="C102" s="219"/>
      <c r="D102" s="660" t="s">
        <v>611</v>
      </c>
      <c r="E102" s="116" t="s">
        <v>144</v>
      </c>
      <c r="F102" s="117" t="s">
        <v>144</v>
      </c>
      <c r="G102" s="117">
        <v>2016</v>
      </c>
      <c r="H102" s="349">
        <v>2016</v>
      </c>
      <c r="I102" s="142">
        <v>3500</v>
      </c>
      <c r="J102" s="144">
        <v>0</v>
      </c>
      <c r="K102" s="207">
        <v>0</v>
      </c>
      <c r="L102" s="521">
        <v>0</v>
      </c>
      <c r="M102" s="522">
        <v>0</v>
      </c>
      <c r="N102" s="523">
        <v>0</v>
      </c>
      <c r="O102" s="523">
        <v>0</v>
      </c>
      <c r="P102" s="148">
        <v>0</v>
      </c>
      <c r="Q102" s="207">
        <v>0</v>
      </c>
      <c r="R102" s="638">
        <v>0</v>
      </c>
      <c r="S102" s="506">
        <v>0</v>
      </c>
      <c r="T102" s="148">
        <v>0</v>
      </c>
      <c r="U102" s="207">
        <v>0</v>
      </c>
      <c r="V102" s="638">
        <v>0</v>
      </c>
      <c r="W102" s="506">
        <v>0</v>
      </c>
      <c r="X102" s="148">
        <v>0</v>
      </c>
      <c r="Y102" s="207">
        <v>0</v>
      </c>
      <c r="Z102" s="638">
        <v>3500</v>
      </c>
      <c r="AA102" s="506">
        <v>0</v>
      </c>
      <c r="AB102" s="148">
        <v>0</v>
      </c>
      <c r="AC102" s="207">
        <v>0</v>
      </c>
      <c r="AD102" s="145">
        <v>0</v>
      </c>
      <c r="AE102" s="374"/>
      <c r="AF102" s="374"/>
      <c r="AG102" s="374"/>
      <c r="AH102" s="374"/>
      <c r="AI102" s="374"/>
      <c r="AJ102" s="374"/>
      <c r="AK102" s="374"/>
      <c r="AL102" s="374"/>
      <c r="AM102"/>
      <c r="AN102"/>
      <c r="AO102"/>
      <c r="AP102"/>
      <c r="AQ102"/>
      <c r="AR102"/>
      <c r="AS102"/>
      <c r="AT102"/>
    </row>
    <row r="103" spans="1:46" s="354" customFormat="1" ht="30.75" customHeight="1" x14ac:dyDescent="0.25">
      <c r="A103" s="185">
        <v>3612</v>
      </c>
      <c r="B103" s="619"/>
      <c r="C103" s="219"/>
      <c r="D103" s="660" t="s">
        <v>612</v>
      </c>
      <c r="E103" s="60" t="s">
        <v>144</v>
      </c>
      <c r="F103" s="61" t="s">
        <v>144</v>
      </c>
      <c r="G103" s="61">
        <v>2016</v>
      </c>
      <c r="H103" s="349">
        <v>2016</v>
      </c>
      <c r="I103" s="142">
        <v>3500</v>
      </c>
      <c r="J103" s="144">
        <v>0</v>
      </c>
      <c r="K103" s="207">
        <v>0</v>
      </c>
      <c r="L103" s="521">
        <v>0</v>
      </c>
      <c r="M103" s="522">
        <v>0</v>
      </c>
      <c r="N103" s="523">
        <v>0</v>
      </c>
      <c r="O103" s="523">
        <v>0</v>
      </c>
      <c r="P103" s="148">
        <v>0</v>
      </c>
      <c r="Q103" s="207">
        <v>0</v>
      </c>
      <c r="R103" s="638">
        <v>0</v>
      </c>
      <c r="S103" s="506">
        <v>0</v>
      </c>
      <c r="T103" s="148">
        <v>0</v>
      </c>
      <c r="U103" s="207">
        <v>0</v>
      </c>
      <c r="V103" s="638">
        <v>0</v>
      </c>
      <c r="W103" s="506">
        <v>0</v>
      </c>
      <c r="X103" s="148">
        <v>0</v>
      </c>
      <c r="Y103" s="207">
        <v>0</v>
      </c>
      <c r="Z103" s="638">
        <v>3500</v>
      </c>
      <c r="AA103" s="506">
        <v>0</v>
      </c>
      <c r="AB103" s="148">
        <v>0</v>
      </c>
      <c r="AC103" s="207">
        <v>0</v>
      </c>
      <c r="AD103" s="145">
        <v>0</v>
      </c>
      <c r="AE103" s="374"/>
      <c r="AF103" s="374"/>
      <c r="AG103" s="374"/>
      <c r="AH103" s="374"/>
      <c r="AI103" s="374"/>
      <c r="AJ103" s="374"/>
      <c r="AK103" s="374"/>
      <c r="AL103" s="374"/>
      <c r="AM103"/>
      <c r="AN103"/>
      <c r="AO103"/>
      <c r="AP103"/>
      <c r="AQ103"/>
      <c r="AR103"/>
      <c r="AS103"/>
      <c r="AT103"/>
    </row>
    <row r="104" spans="1:46" s="354" customFormat="1" ht="30.75" customHeight="1" x14ac:dyDescent="0.25">
      <c r="A104" s="185">
        <v>3612</v>
      </c>
      <c r="B104" s="619"/>
      <c r="C104" s="219"/>
      <c r="D104" s="660" t="s">
        <v>613</v>
      </c>
      <c r="E104" s="116" t="s">
        <v>144</v>
      </c>
      <c r="F104" s="117" t="s">
        <v>144</v>
      </c>
      <c r="G104" s="117">
        <v>2016</v>
      </c>
      <c r="H104" s="349">
        <v>2016</v>
      </c>
      <c r="I104" s="142">
        <v>3500</v>
      </c>
      <c r="J104" s="144">
        <v>0</v>
      </c>
      <c r="K104" s="207">
        <v>0</v>
      </c>
      <c r="L104" s="521">
        <v>0</v>
      </c>
      <c r="M104" s="522">
        <v>0</v>
      </c>
      <c r="N104" s="523">
        <v>0</v>
      </c>
      <c r="O104" s="523">
        <v>0</v>
      </c>
      <c r="P104" s="148">
        <v>0</v>
      </c>
      <c r="Q104" s="207">
        <v>0</v>
      </c>
      <c r="R104" s="638">
        <v>0</v>
      </c>
      <c r="S104" s="506">
        <v>0</v>
      </c>
      <c r="T104" s="148">
        <v>0</v>
      </c>
      <c r="U104" s="207">
        <v>0</v>
      </c>
      <c r="V104" s="638">
        <v>0</v>
      </c>
      <c r="W104" s="506">
        <v>0</v>
      </c>
      <c r="X104" s="148">
        <v>0</v>
      </c>
      <c r="Y104" s="207">
        <v>0</v>
      </c>
      <c r="Z104" s="638">
        <v>3500</v>
      </c>
      <c r="AA104" s="506">
        <v>0</v>
      </c>
      <c r="AB104" s="148">
        <v>0</v>
      </c>
      <c r="AC104" s="207">
        <v>0</v>
      </c>
      <c r="AD104" s="145">
        <v>0</v>
      </c>
      <c r="AE104" s="374"/>
      <c r="AF104" s="374"/>
      <c r="AG104" s="374"/>
      <c r="AH104" s="374"/>
      <c r="AI104" s="374"/>
      <c r="AJ104" s="374"/>
      <c r="AK104" s="374"/>
      <c r="AL104" s="374"/>
      <c r="AM104"/>
      <c r="AN104"/>
      <c r="AO104"/>
      <c r="AP104"/>
      <c r="AQ104"/>
      <c r="AR104"/>
      <c r="AS104"/>
      <c r="AT104"/>
    </row>
    <row r="105" spans="1:46" s="354" customFormat="1" ht="30.75" customHeight="1" x14ac:dyDescent="0.25">
      <c r="A105" s="185">
        <v>3613</v>
      </c>
      <c r="B105" s="619"/>
      <c r="C105" s="219"/>
      <c r="D105" s="660" t="s">
        <v>614</v>
      </c>
      <c r="E105" s="60" t="s">
        <v>144</v>
      </c>
      <c r="F105" s="61" t="s">
        <v>144</v>
      </c>
      <c r="G105" s="61">
        <v>2013</v>
      </c>
      <c r="H105" s="349">
        <v>2013</v>
      </c>
      <c r="I105" s="142">
        <v>11000</v>
      </c>
      <c r="J105" s="144">
        <v>0</v>
      </c>
      <c r="K105" s="207">
        <v>0</v>
      </c>
      <c r="L105" s="521">
        <v>11000</v>
      </c>
      <c r="M105" s="522">
        <v>0</v>
      </c>
      <c r="N105" s="523">
        <v>11000</v>
      </c>
      <c r="O105" s="523">
        <v>0</v>
      </c>
      <c r="P105" s="148">
        <v>0</v>
      </c>
      <c r="Q105" s="207">
        <v>0</v>
      </c>
      <c r="R105" s="638">
        <v>0</v>
      </c>
      <c r="S105" s="506">
        <v>0</v>
      </c>
      <c r="T105" s="148">
        <v>0</v>
      </c>
      <c r="U105" s="207">
        <v>0</v>
      </c>
      <c r="V105" s="638">
        <v>0</v>
      </c>
      <c r="W105" s="506">
        <v>0</v>
      </c>
      <c r="X105" s="148">
        <v>0</v>
      </c>
      <c r="Y105" s="207">
        <v>0</v>
      </c>
      <c r="Z105" s="638">
        <v>0</v>
      </c>
      <c r="AA105" s="506">
        <v>0</v>
      </c>
      <c r="AB105" s="148">
        <v>0</v>
      </c>
      <c r="AC105" s="207">
        <v>0</v>
      </c>
      <c r="AD105" s="145">
        <v>0</v>
      </c>
      <c r="AE105" s="374"/>
      <c r="AF105" s="374"/>
      <c r="AG105" s="374"/>
      <c r="AH105" s="374"/>
      <c r="AI105" s="374"/>
      <c r="AJ105" s="374"/>
      <c r="AK105" s="374"/>
      <c r="AL105" s="374"/>
      <c r="AM105"/>
      <c r="AN105"/>
      <c r="AO105"/>
      <c r="AP105"/>
      <c r="AQ105"/>
      <c r="AR105"/>
      <c r="AS105"/>
      <c r="AT105"/>
    </row>
    <row r="106" spans="1:46" s="354" customFormat="1" ht="30.75" customHeight="1" x14ac:dyDescent="0.25">
      <c r="A106" s="185">
        <v>3613</v>
      </c>
      <c r="B106" s="619"/>
      <c r="C106" s="219"/>
      <c r="D106" s="660" t="s">
        <v>615</v>
      </c>
      <c r="E106" s="116" t="s">
        <v>144</v>
      </c>
      <c r="F106" s="117" t="s">
        <v>144</v>
      </c>
      <c r="G106" s="117">
        <v>2013</v>
      </c>
      <c r="H106" s="349">
        <v>2014</v>
      </c>
      <c r="I106" s="142">
        <v>9000</v>
      </c>
      <c r="J106" s="144">
        <v>0</v>
      </c>
      <c r="K106" s="207">
        <v>0</v>
      </c>
      <c r="L106" s="521">
        <v>1000</v>
      </c>
      <c r="M106" s="522">
        <v>0</v>
      </c>
      <c r="N106" s="523">
        <v>1000</v>
      </c>
      <c r="O106" s="523">
        <v>0</v>
      </c>
      <c r="P106" s="148">
        <v>0</v>
      </c>
      <c r="Q106" s="207">
        <v>0</v>
      </c>
      <c r="R106" s="638">
        <v>8000</v>
      </c>
      <c r="S106" s="506">
        <v>0</v>
      </c>
      <c r="T106" s="148">
        <v>0</v>
      </c>
      <c r="U106" s="207">
        <v>0</v>
      </c>
      <c r="V106" s="638">
        <v>0</v>
      </c>
      <c r="W106" s="506">
        <v>0</v>
      </c>
      <c r="X106" s="148">
        <v>0</v>
      </c>
      <c r="Y106" s="207">
        <v>0</v>
      </c>
      <c r="Z106" s="638">
        <v>0</v>
      </c>
      <c r="AA106" s="506">
        <v>0</v>
      </c>
      <c r="AB106" s="148">
        <v>0</v>
      </c>
      <c r="AC106" s="207">
        <v>0</v>
      </c>
      <c r="AD106" s="145">
        <v>0</v>
      </c>
      <c r="AE106" s="374"/>
      <c r="AF106" s="374"/>
      <c r="AG106" s="374"/>
      <c r="AH106" s="374"/>
      <c r="AI106" s="374"/>
      <c r="AJ106" s="374"/>
      <c r="AK106" s="374"/>
      <c r="AL106" s="374"/>
      <c r="AM106"/>
      <c r="AN106"/>
      <c r="AO106"/>
      <c r="AP106"/>
      <c r="AQ106"/>
      <c r="AR106"/>
      <c r="AS106"/>
      <c r="AT106"/>
    </row>
    <row r="107" spans="1:46" s="354" customFormat="1" ht="30.75" customHeight="1" x14ac:dyDescent="0.25">
      <c r="A107" s="185">
        <v>3613</v>
      </c>
      <c r="B107" s="619"/>
      <c r="C107" s="219"/>
      <c r="D107" s="660" t="s">
        <v>616</v>
      </c>
      <c r="E107" s="60" t="s">
        <v>144</v>
      </c>
      <c r="F107" s="61" t="s">
        <v>144</v>
      </c>
      <c r="G107" s="61">
        <v>2013</v>
      </c>
      <c r="H107" s="349">
        <v>2014</v>
      </c>
      <c r="I107" s="142">
        <v>62000</v>
      </c>
      <c r="J107" s="144">
        <v>0</v>
      </c>
      <c r="K107" s="207">
        <v>0</v>
      </c>
      <c r="L107" s="521">
        <v>30000</v>
      </c>
      <c r="M107" s="522">
        <v>0</v>
      </c>
      <c r="N107" s="523">
        <v>30000</v>
      </c>
      <c r="O107" s="523">
        <v>0</v>
      </c>
      <c r="P107" s="148">
        <v>0</v>
      </c>
      <c r="Q107" s="207">
        <v>0</v>
      </c>
      <c r="R107" s="638">
        <v>32000</v>
      </c>
      <c r="S107" s="506">
        <v>0</v>
      </c>
      <c r="T107" s="148">
        <v>0</v>
      </c>
      <c r="U107" s="207">
        <v>0</v>
      </c>
      <c r="V107" s="638">
        <v>0</v>
      </c>
      <c r="W107" s="506">
        <v>0</v>
      </c>
      <c r="X107" s="148">
        <v>0</v>
      </c>
      <c r="Y107" s="207">
        <v>0</v>
      </c>
      <c r="Z107" s="638">
        <v>0</v>
      </c>
      <c r="AA107" s="506">
        <v>0</v>
      </c>
      <c r="AB107" s="148">
        <v>0</v>
      </c>
      <c r="AC107" s="207">
        <v>0</v>
      </c>
      <c r="AD107" s="145">
        <v>0</v>
      </c>
      <c r="AE107" s="374"/>
      <c r="AF107" s="374"/>
      <c r="AG107" s="374"/>
      <c r="AH107" s="374"/>
      <c r="AI107" s="374"/>
      <c r="AJ107" s="374"/>
      <c r="AK107" s="374"/>
      <c r="AL107" s="374"/>
      <c r="AM107"/>
      <c r="AN107"/>
      <c r="AO107"/>
      <c r="AP107"/>
      <c r="AQ107"/>
      <c r="AR107"/>
      <c r="AS107"/>
      <c r="AT107"/>
    </row>
    <row r="108" spans="1:46" s="354" customFormat="1" ht="25.5" customHeight="1" x14ac:dyDescent="0.25">
      <c r="A108" s="185">
        <v>3613</v>
      </c>
      <c r="B108" s="619"/>
      <c r="C108" s="219"/>
      <c r="D108" s="660" t="s">
        <v>617</v>
      </c>
      <c r="E108" s="116" t="s">
        <v>144</v>
      </c>
      <c r="F108" s="117" t="s">
        <v>144</v>
      </c>
      <c r="G108" s="117">
        <v>2013</v>
      </c>
      <c r="H108" s="349">
        <v>2014</v>
      </c>
      <c r="I108" s="142">
        <v>21000</v>
      </c>
      <c r="J108" s="144">
        <v>0</v>
      </c>
      <c r="K108" s="207">
        <v>0</v>
      </c>
      <c r="L108" s="521">
        <v>1000</v>
      </c>
      <c r="M108" s="522">
        <v>0</v>
      </c>
      <c r="N108" s="523">
        <v>1000</v>
      </c>
      <c r="O108" s="523">
        <v>0</v>
      </c>
      <c r="P108" s="148">
        <v>0</v>
      </c>
      <c r="Q108" s="207">
        <v>0</v>
      </c>
      <c r="R108" s="638">
        <v>20000</v>
      </c>
      <c r="S108" s="506">
        <v>0</v>
      </c>
      <c r="T108" s="148">
        <v>0</v>
      </c>
      <c r="U108" s="207">
        <v>0</v>
      </c>
      <c r="V108" s="638">
        <v>0</v>
      </c>
      <c r="W108" s="506">
        <v>0</v>
      </c>
      <c r="X108" s="148">
        <v>0</v>
      </c>
      <c r="Y108" s="207">
        <v>0</v>
      </c>
      <c r="Z108" s="638">
        <v>0</v>
      </c>
      <c r="AA108" s="506">
        <v>0</v>
      </c>
      <c r="AB108" s="148">
        <v>0</v>
      </c>
      <c r="AC108" s="207">
        <v>0</v>
      </c>
      <c r="AD108" s="145">
        <v>0</v>
      </c>
      <c r="AE108" s="374"/>
      <c r="AF108" s="374"/>
      <c r="AG108" s="374"/>
      <c r="AH108" s="374"/>
      <c r="AI108" s="374"/>
      <c r="AJ108" s="374"/>
      <c r="AK108" s="374"/>
      <c r="AL108" s="374"/>
      <c r="AM108"/>
      <c r="AN108"/>
      <c r="AO108"/>
      <c r="AP108"/>
      <c r="AQ108"/>
      <c r="AR108"/>
      <c r="AS108"/>
      <c r="AT108"/>
    </row>
    <row r="109" spans="1:46" s="354" customFormat="1" ht="25.5" customHeight="1" x14ac:dyDescent="0.25">
      <c r="A109" s="185">
        <v>3613</v>
      </c>
      <c r="B109" s="619"/>
      <c r="C109" s="219"/>
      <c r="D109" s="660" t="s">
        <v>618</v>
      </c>
      <c r="E109" s="60" t="s">
        <v>144</v>
      </c>
      <c r="F109" s="61" t="s">
        <v>144</v>
      </c>
      <c r="G109" s="61">
        <v>2013</v>
      </c>
      <c r="H109" s="349">
        <v>2014</v>
      </c>
      <c r="I109" s="142">
        <v>2300</v>
      </c>
      <c r="J109" s="144">
        <v>0</v>
      </c>
      <c r="K109" s="207">
        <v>0</v>
      </c>
      <c r="L109" s="521">
        <v>300</v>
      </c>
      <c r="M109" s="522">
        <v>0</v>
      </c>
      <c r="N109" s="523">
        <v>300</v>
      </c>
      <c r="O109" s="523">
        <v>0</v>
      </c>
      <c r="P109" s="148">
        <v>0</v>
      </c>
      <c r="Q109" s="207">
        <v>0</v>
      </c>
      <c r="R109" s="638">
        <v>2000</v>
      </c>
      <c r="S109" s="506">
        <v>0</v>
      </c>
      <c r="T109" s="148">
        <v>0</v>
      </c>
      <c r="U109" s="207">
        <v>0</v>
      </c>
      <c r="V109" s="638">
        <v>0</v>
      </c>
      <c r="W109" s="506">
        <v>0</v>
      </c>
      <c r="X109" s="148">
        <v>0</v>
      </c>
      <c r="Y109" s="207">
        <v>0</v>
      </c>
      <c r="Z109" s="638">
        <v>0</v>
      </c>
      <c r="AA109" s="506">
        <v>0</v>
      </c>
      <c r="AB109" s="148">
        <v>0</v>
      </c>
      <c r="AC109" s="207">
        <v>0</v>
      </c>
      <c r="AD109" s="145">
        <v>0</v>
      </c>
      <c r="AE109" s="374"/>
      <c r="AF109" s="374"/>
      <c r="AG109" s="374"/>
      <c r="AH109" s="374"/>
      <c r="AI109" s="374"/>
      <c r="AJ109" s="374"/>
      <c r="AK109" s="374"/>
      <c r="AL109" s="374"/>
      <c r="AM109"/>
      <c r="AN109"/>
      <c r="AO109"/>
      <c r="AP109"/>
      <c r="AQ109"/>
      <c r="AR109"/>
      <c r="AS109"/>
      <c r="AT109"/>
    </row>
    <row r="110" spans="1:46" s="354" customFormat="1" ht="30.75" customHeight="1" x14ac:dyDescent="0.25">
      <c r="A110" s="185">
        <v>3613</v>
      </c>
      <c r="B110" s="619"/>
      <c r="C110" s="219"/>
      <c r="D110" s="660" t="s">
        <v>619</v>
      </c>
      <c r="E110" s="116" t="s">
        <v>144</v>
      </c>
      <c r="F110" s="117" t="s">
        <v>144</v>
      </c>
      <c r="G110" s="117">
        <v>2014</v>
      </c>
      <c r="H110" s="349">
        <v>2015</v>
      </c>
      <c r="I110" s="142">
        <v>8250</v>
      </c>
      <c r="J110" s="144">
        <v>0</v>
      </c>
      <c r="K110" s="207">
        <v>0</v>
      </c>
      <c r="L110" s="521">
        <v>0</v>
      </c>
      <c r="M110" s="522">
        <v>0</v>
      </c>
      <c r="N110" s="523">
        <v>0</v>
      </c>
      <c r="O110" s="523">
        <v>0</v>
      </c>
      <c r="P110" s="148">
        <v>0</v>
      </c>
      <c r="Q110" s="207">
        <v>0</v>
      </c>
      <c r="R110" s="638">
        <v>250</v>
      </c>
      <c r="S110" s="506">
        <v>0</v>
      </c>
      <c r="T110" s="148">
        <v>0</v>
      </c>
      <c r="U110" s="207">
        <v>0</v>
      </c>
      <c r="V110" s="638">
        <v>8000</v>
      </c>
      <c r="W110" s="506">
        <v>0</v>
      </c>
      <c r="X110" s="148">
        <v>0</v>
      </c>
      <c r="Y110" s="207">
        <v>0</v>
      </c>
      <c r="Z110" s="638">
        <v>0</v>
      </c>
      <c r="AA110" s="506">
        <v>0</v>
      </c>
      <c r="AB110" s="148">
        <v>0</v>
      </c>
      <c r="AC110" s="207">
        <v>0</v>
      </c>
      <c r="AD110" s="145">
        <v>0</v>
      </c>
      <c r="AE110" s="374"/>
      <c r="AF110" s="374"/>
      <c r="AG110" s="374"/>
      <c r="AH110" s="374"/>
      <c r="AI110" s="374"/>
      <c r="AJ110" s="374"/>
      <c r="AK110" s="374"/>
      <c r="AL110" s="374"/>
      <c r="AM110"/>
      <c r="AN110"/>
      <c r="AO110"/>
      <c r="AP110"/>
      <c r="AQ110"/>
      <c r="AR110"/>
      <c r="AS110"/>
      <c r="AT110"/>
    </row>
    <row r="111" spans="1:46" s="354" customFormat="1" ht="30.75" customHeight="1" x14ac:dyDescent="0.25">
      <c r="A111" s="185">
        <v>3613</v>
      </c>
      <c r="B111" s="619"/>
      <c r="C111" s="219"/>
      <c r="D111" s="660" t="s">
        <v>620</v>
      </c>
      <c r="E111" s="60" t="s">
        <v>144</v>
      </c>
      <c r="F111" s="61" t="s">
        <v>144</v>
      </c>
      <c r="G111" s="61">
        <v>2015</v>
      </c>
      <c r="H111" s="349">
        <v>2016</v>
      </c>
      <c r="I111" s="142">
        <v>13000</v>
      </c>
      <c r="J111" s="144">
        <v>0</v>
      </c>
      <c r="K111" s="207">
        <v>0</v>
      </c>
      <c r="L111" s="521">
        <v>0</v>
      </c>
      <c r="M111" s="522">
        <v>0</v>
      </c>
      <c r="N111" s="523">
        <v>0</v>
      </c>
      <c r="O111" s="523">
        <v>0</v>
      </c>
      <c r="P111" s="148">
        <v>0</v>
      </c>
      <c r="Q111" s="207">
        <v>0</v>
      </c>
      <c r="R111" s="638">
        <v>0</v>
      </c>
      <c r="S111" s="506">
        <v>0</v>
      </c>
      <c r="T111" s="148">
        <v>0</v>
      </c>
      <c r="U111" s="207">
        <v>0</v>
      </c>
      <c r="V111" s="638">
        <v>1000</v>
      </c>
      <c r="W111" s="506">
        <v>0</v>
      </c>
      <c r="X111" s="148">
        <v>0</v>
      </c>
      <c r="Y111" s="207">
        <v>0</v>
      </c>
      <c r="Z111" s="638">
        <v>12000</v>
      </c>
      <c r="AA111" s="506">
        <v>0</v>
      </c>
      <c r="AB111" s="148">
        <v>0</v>
      </c>
      <c r="AC111" s="207">
        <v>0</v>
      </c>
      <c r="AD111" s="145">
        <v>0</v>
      </c>
      <c r="AE111" s="374"/>
      <c r="AF111" s="374"/>
      <c r="AG111" s="374"/>
      <c r="AH111" s="374"/>
      <c r="AI111" s="374"/>
      <c r="AJ111" s="374"/>
      <c r="AK111" s="374"/>
      <c r="AL111" s="374"/>
      <c r="AM111"/>
      <c r="AN111"/>
      <c r="AO111"/>
      <c r="AP111"/>
      <c r="AQ111"/>
      <c r="AR111"/>
      <c r="AS111"/>
      <c r="AT111"/>
    </row>
    <row r="112" spans="1:46" s="354" customFormat="1" ht="30.75" customHeight="1" x14ac:dyDescent="0.25">
      <c r="A112" s="185">
        <v>3632</v>
      </c>
      <c r="B112" s="619"/>
      <c r="C112" s="219"/>
      <c r="D112" s="660" t="s">
        <v>621</v>
      </c>
      <c r="E112" s="661" t="s">
        <v>144</v>
      </c>
      <c r="F112" s="117" t="s">
        <v>144</v>
      </c>
      <c r="G112" s="117">
        <v>2014</v>
      </c>
      <c r="H112" s="349">
        <v>2014</v>
      </c>
      <c r="I112" s="142">
        <v>25000</v>
      </c>
      <c r="J112" s="144">
        <v>0</v>
      </c>
      <c r="K112" s="207">
        <v>0</v>
      </c>
      <c r="L112" s="521">
        <v>0</v>
      </c>
      <c r="M112" s="522">
        <v>0</v>
      </c>
      <c r="N112" s="523">
        <v>0</v>
      </c>
      <c r="O112" s="523">
        <v>0</v>
      </c>
      <c r="P112" s="148">
        <v>0</v>
      </c>
      <c r="Q112" s="207">
        <v>0</v>
      </c>
      <c r="R112" s="638">
        <v>25000</v>
      </c>
      <c r="S112" s="506">
        <v>0</v>
      </c>
      <c r="T112" s="148">
        <v>0</v>
      </c>
      <c r="U112" s="207">
        <v>0</v>
      </c>
      <c r="V112" s="638">
        <v>0</v>
      </c>
      <c r="W112" s="506">
        <v>0</v>
      </c>
      <c r="X112" s="148">
        <v>0</v>
      </c>
      <c r="Y112" s="207">
        <v>0</v>
      </c>
      <c r="Z112" s="638">
        <v>0</v>
      </c>
      <c r="AA112" s="506">
        <v>0</v>
      </c>
      <c r="AB112" s="148">
        <v>0</v>
      </c>
      <c r="AC112" s="207">
        <v>0</v>
      </c>
      <c r="AD112" s="145">
        <v>0</v>
      </c>
      <c r="AE112" s="374"/>
      <c r="AF112" s="374"/>
      <c r="AG112" s="374"/>
      <c r="AH112" s="374"/>
      <c r="AI112" s="374"/>
      <c r="AJ112" s="374"/>
      <c r="AK112" s="374"/>
      <c r="AL112" s="374"/>
      <c r="AM112"/>
      <c r="AN112"/>
      <c r="AO112"/>
      <c r="AP112"/>
      <c r="AQ112"/>
      <c r="AR112"/>
      <c r="AS112"/>
      <c r="AT112"/>
    </row>
    <row r="113" spans="1:46" s="354" customFormat="1" ht="30.75" customHeight="1" x14ac:dyDescent="0.25">
      <c r="A113" s="185">
        <v>6171</v>
      </c>
      <c r="B113" s="619"/>
      <c r="C113" s="219"/>
      <c r="D113" s="660" t="s">
        <v>622</v>
      </c>
      <c r="E113" s="60" t="s">
        <v>144</v>
      </c>
      <c r="F113" s="61" t="s">
        <v>144</v>
      </c>
      <c r="G113" s="61">
        <v>2013</v>
      </c>
      <c r="H113" s="349">
        <v>2013</v>
      </c>
      <c r="I113" s="142">
        <v>11500</v>
      </c>
      <c r="J113" s="144">
        <v>0</v>
      </c>
      <c r="K113" s="207">
        <v>0</v>
      </c>
      <c r="L113" s="521">
        <v>11500</v>
      </c>
      <c r="M113" s="522">
        <v>0</v>
      </c>
      <c r="N113" s="523">
        <v>11500</v>
      </c>
      <c r="O113" s="523">
        <v>0</v>
      </c>
      <c r="P113" s="148">
        <v>0</v>
      </c>
      <c r="Q113" s="207">
        <v>0</v>
      </c>
      <c r="R113" s="638">
        <v>0</v>
      </c>
      <c r="S113" s="506">
        <v>0</v>
      </c>
      <c r="T113" s="148">
        <v>0</v>
      </c>
      <c r="U113" s="207">
        <v>0</v>
      </c>
      <c r="V113" s="638">
        <v>0</v>
      </c>
      <c r="W113" s="506">
        <v>0</v>
      </c>
      <c r="X113" s="148">
        <v>0</v>
      </c>
      <c r="Y113" s="207">
        <v>0</v>
      </c>
      <c r="Z113" s="638">
        <v>0</v>
      </c>
      <c r="AA113" s="506">
        <v>0</v>
      </c>
      <c r="AB113" s="148">
        <v>0</v>
      </c>
      <c r="AC113" s="207">
        <v>0</v>
      </c>
      <c r="AD113" s="145">
        <v>0</v>
      </c>
      <c r="AE113" s="374"/>
      <c r="AF113" s="374"/>
      <c r="AG113" s="374"/>
      <c r="AH113" s="374"/>
      <c r="AI113" s="374"/>
      <c r="AJ113" s="374"/>
      <c r="AK113" s="374"/>
      <c r="AL113" s="374"/>
      <c r="AM113"/>
      <c r="AN113"/>
      <c r="AO113"/>
      <c r="AP113"/>
      <c r="AQ113"/>
      <c r="AR113"/>
      <c r="AS113"/>
      <c r="AT113"/>
    </row>
    <row r="114" spans="1:46" s="54" customFormat="1" ht="31.5" customHeight="1" x14ac:dyDescent="0.25">
      <c r="A114" s="185">
        <v>3111</v>
      </c>
      <c r="B114" s="619"/>
      <c r="C114" s="219"/>
      <c r="D114" s="659" t="s">
        <v>624</v>
      </c>
      <c r="E114" s="116" t="s">
        <v>144</v>
      </c>
      <c r="F114" s="117" t="s">
        <v>144</v>
      </c>
      <c r="G114" s="61">
        <v>2013</v>
      </c>
      <c r="H114" s="349">
        <v>2013</v>
      </c>
      <c r="I114" s="142">
        <v>5700</v>
      </c>
      <c r="J114" s="144">
        <v>0</v>
      </c>
      <c r="K114" s="207">
        <v>0</v>
      </c>
      <c r="L114" s="521">
        <v>5700</v>
      </c>
      <c r="M114" s="522">
        <v>0</v>
      </c>
      <c r="N114" s="523">
        <v>0</v>
      </c>
      <c r="O114" s="525">
        <v>5700</v>
      </c>
      <c r="P114" s="148">
        <v>0</v>
      </c>
      <c r="Q114" s="207">
        <v>0</v>
      </c>
      <c r="R114" s="638">
        <v>0</v>
      </c>
      <c r="S114" s="506">
        <v>0</v>
      </c>
      <c r="T114" s="148">
        <v>0</v>
      </c>
      <c r="U114" s="207">
        <v>0</v>
      </c>
      <c r="V114" s="638">
        <v>0</v>
      </c>
      <c r="W114" s="506">
        <v>0</v>
      </c>
      <c r="X114" s="148">
        <v>0</v>
      </c>
      <c r="Y114" s="207">
        <v>0</v>
      </c>
      <c r="Z114" s="638">
        <v>0</v>
      </c>
      <c r="AA114" s="506">
        <v>0</v>
      </c>
      <c r="AB114" s="148">
        <v>0</v>
      </c>
      <c r="AC114" s="207">
        <v>0</v>
      </c>
      <c r="AD114" s="145">
        <v>0</v>
      </c>
      <c r="AE114" s="37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</row>
    <row r="115" spans="1:46" s="54" customFormat="1" ht="25.5" customHeight="1" x14ac:dyDescent="0.25">
      <c r="A115" s="185">
        <v>3111</v>
      </c>
      <c r="B115" s="619"/>
      <c r="C115" s="219"/>
      <c r="D115" s="659" t="s">
        <v>625</v>
      </c>
      <c r="E115" s="60" t="s">
        <v>144</v>
      </c>
      <c r="F115" s="61" t="s">
        <v>144</v>
      </c>
      <c r="G115" s="61">
        <v>2013</v>
      </c>
      <c r="H115" s="349">
        <v>2013</v>
      </c>
      <c r="I115" s="142">
        <v>9400</v>
      </c>
      <c r="J115" s="144">
        <v>0</v>
      </c>
      <c r="K115" s="207">
        <v>0</v>
      </c>
      <c r="L115" s="521">
        <v>9400</v>
      </c>
      <c r="M115" s="522">
        <v>0</v>
      </c>
      <c r="N115" s="523">
        <v>0</v>
      </c>
      <c r="O115" s="533">
        <v>9400</v>
      </c>
      <c r="P115" s="148">
        <v>0</v>
      </c>
      <c r="Q115" s="207">
        <v>0</v>
      </c>
      <c r="R115" s="638">
        <v>0</v>
      </c>
      <c r="S115" s="506">
        <v>0</v>
      </c>
      <c r="T115" s="148">
        <v>0</v>
      </c>
      <c r="U115" s="207">
        <v>0</v>
      </c>
      <c r="V115" s="638">
        <v>0</v>
      </c>
      <c r="W115" s="506">
        <v>0</v>
      </c>
      <c r="X115" s="148">
        <v>0</v>
      </c>
      <c r="Y115" s="207">
        <v>0</v>
      </c>
      <c r="Z115" s="638">
        <v>0</v>
      </c>
      <c r="AA115" s="506">
        <v>0</v>
      </c>
      <c r="AB115" s="148">
        <v>0</v>
      </c>
      <c r="AC115" s="207">
        <v>0</v>
      </c>
      <c r="AD115" s="145">
        <v>0</v>
      </c>
      <c r="AE115" s="374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</row>
    <row r="116" spans="1:46" s="54" customFormat="1" ht="25.5" customHeight="1" x14ac:dyDescent="0.25">
      <c r="A116" s="185">
        <v>3111</v>
      </c>
      <c r="B116" s="619"/>
      <c r="C116" s="219"/>
      <c r="D116" s="659" t="s">
        <v>626</v>
      </c>
      <c r="E116" s="116" t="s">
        <v>144</v>
      </c>
      <c r="F116" s="117" t="s">
        <v>144</v>
      </c>
      <c r="G116" s="61">
        <v>2013</v>
      </c>
      <c r="H116" s="349">
        <v>2013</v>
      </c>
      <c r="I116" s="142">
        <v>7200</v>
      </c>
      <c r="J116" s="144">
        <v>0</v>
      </c>
      <c r="K116" s="207">
        <v>0</v>
      </c>
      <c r="L116" s="521">
        <v>7200</v>
      </c>
      <c r="M116" s="522">
        <v>0</v>
      </c>
      <c r="N116" s="523">
        <v>0</v>
      </c>
      <c r="O116" s="533">
        <v>7200</v>
      </c>
      <c r="P116" s="148">
        <v>0</v>
      </c>
      <c r="Q116" s="207">
        <v>0</v>
      </c>
      <c r="R116" s="638">
        <v>0</v>
      </c>
      <c r="S116" s="506">
        <v>0</v>
      </c>
      <c r="T116" s="148">
        <v>0</v>
      </c>
      <c r="U116" s="207">
        <v>0</v>
      </c>
      <c r="V116" s="638">
        <v>0</v>
      </c>
      <c r="W116" s="506">
        <v>0</v>
      </c>
      <c r="X116" s="148">
        <v>0</v>
      </c>
      <c r="Y116" s="207">
        <v>0</v>
      </c>
      <c r="Z116" s="638">
        <v>0</v>
      </c>
      <c r="AA116" s="506">
        <v>0</v>
      </c>
      <c r="AB116" s="148">
        <v>0</v>
      </c>
      <c r="AC116" s="207">
        <v>0</v>
      </c>
      <c r="AD116" s="145">
        <v>0</v>
      </c>
      <c r="AE116" s="374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</row>
    <row r="117" spans="1:46" s="54" customFormat="1" ht="25.5" customHeight="1" x14ac:dyDescent="0.25">
      <c r="A117" s="185">
        <v>3113</v>
      </c>
      <c r="B117" s="619"/>
      <c r="C117" s="219"/>
      <c r="D117" s="659" t="s">
        <v>627</v>
      </c>
      <c r="E117" s="60" t="s">
        <v>144</v>
      </c>
      <c r="F117" s="61" t="s">
        <v>144</v>
      </c>
      <c r="G117" s="61">
        <v>2013</v>
      </c>
      <c r="H117" s="349">
        <v>2013</v>
      </c>
      <c r="I117" s="142">
        <v>15300</v>
      </c>
      <c r="J117" s="144">
        <v>0</v>
      </c>
      <c r="K117" s="207">
        <v>0</v>
      </c>
      <c r="L117" s="521">
        <v>15300</v>
      </c>
      <c r="M117" s="522">
        <v>0</v>
      </c>
      <c r="N117" s="523">
        <v>0</v>
      </c>
      <c r="O117" s="533">
        <v>15300</v>
      </c>
      <c r="P117" s="148">
        <v>0</v>
      </c>
      <c r="Q117" s="207">
        <v>0</v>
      </c>
      <c r="R117" s="638">
        <v>0</v>
      </c>
      <c r="S117" s="506">
        <v>0</v>
      </c>
      <c r="T117" s="148">
        <v>0</v>
      </c>
      <c r="U117" s="207">
        <v>0</v>
      </c>
      <c r="V117" s="638">
        <v>0</v>
      </c>
      <c r="W117" s="506">
        <v>0</v>
      </c>
      <c r="X117" s="148">
        <v>0</v>
      </c>
      <c r="Y117" s="207">
        <v>0</v>
      </c>
      <c r="Z117" s="638">
        <v>0</v>
      </c>
      <c r="AA117" s="506">
        <v>0</v>
      </c>
      <c r="AB117" s="148">
        <v>0</v>
      </c>
      <c r="AC117" s="207">
        <v>0</v>
      </c>
      <c r="AD117" s="145">
        <v>0</v>
      </c>
      <c r="AE117" s="374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</row>
    <row r="118" spans="1:46" s="54" customFormat="1" ht="25.5" customHeight="1" x14ac:dyDescent="0.25">
      <c r="A118" s="185">
        <v>3113</v>
      </c>
      <c r="B118" s="619"/>
      <c r="C118" s="219"/>
      <c r="D118" s="659" t="s">
        <v>628</v>
      </c>
      <c r="E118" s="661" t="s">
        <v>144</v>
      </c>
      <c r="F118" s="117" t="s">
        <v>144</v>
      </c>
      <c r="G118" s="61">
        <v>2013</v>
      </c>
      <c r="H118" s="349">
        <v>2013</v>
      </c>
      <c r="I118" s="142">
        <v>26900</v>
      </c>
      <c r="J118" s="144">
        <v>0</v>
      </c>
      <c r="K118" s="207">
        <v>0</v>
      </c>
      <c r="L118" s="521">
        <v>26900</v>
      </c>
      <c r="M118" s="522">
        <v>0</v>
      </c>
      <c r="N118" s="523">
        <v>0</v>
      </c>
      <c r="O118" s="533">
        <v>26900</v>
      </c>
      <c r="P118" s="148">
        <v>0</v>
      </c>
      <c r="Q118" s="207">
        <v>0</v>
      </c>
      <c r="R118" s="638">
        <v>0</v>
      </c>
      <c r="S118" s="506">
        <v>0</v>
      </c>
      <c r="T118" s="148">
        <v>0</v>
      </c>
      <c r="U118" s="207">
        <v>0</v>
      </c>
      <c r="V118" s="638">
        <v>0</v>
      </c>
      <c r="W118" s="506">
        <v>0</v>
      </c>
      <c r="X118" s="148">
        <v>0</v>
      </c>
      <c r="Y118" s="207">
        <v>0</v>
      </c>
      <c r="Z118" s="638">
        <v>0</v>
      </c>
      <c r="AA118" s="506">
        <v>0</v>
      </c>
      <c r="AB118" s="148">
        <v>0</v>
      </c>
      <c r="AC118" s="207">
        <v>0</v>
      </c>
      <c r="AD118" s="145">
        <v>0</v>
      </c>
      <c r="AE118" s="374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</row>
    <row r="119" spans="1:46" s="54" customFormat="1" ht="30.75" customHeight="1" thickBot="1" x14ac:dyDescent="0.3">
      <c r="A119" s="185">
        <v>3113</v>
      </c>
      <c r="B119" s="619"/>
      <c r="C119" s="219"/>
      <c r="D119" s="659" t="s">
        <v>629</v>
      </c>
      <c r="E119" s="658" t="s">
        <v>144</v>
      </c>
      <c r="F119" s="61" t="s">
        <v>144</v>
      </c>
      <c r="G119" s="61">
        <v>2013</v>
      </c>
      <c r="H119" s="349">
        <v>2013</v>
      </c>
      <c r="I119" s="142">
        <v>26100</v>
      </c>
      <c r="J119" s="144">
        <v>0</v>
      </c>
      <c r="K119" s="207">
        <v>0</v>
      </c>
      <c r="L119" s="521">
        <v>26100</v>
      </c>
      <c r="M119" s="522">
        <v>0</v>
      </c>
      <c r="N119" s="523">
        <v>0</v>
      </c>
      <c r="O119" s="533">
        <v>26100</v>
      </c>
      <c r="P119" s="148">
        <v>0</v>
      </c>
      <c r="Q119" s="207">
        <v>0</v>
      </c>
      <c r="R119" s="638">
        <v>0</v>
      </c>
      <c r="S119" s="506">
        <v>0</v>
      </c>
      <c r="T119" s="148">
        <v>0</v>
      </c>
      <c r="U119" s="207">
        <v>0</v>
      </c>
      <c r="V119" s="638">
        <v>0</v>
      </c>
      <c r="W119" s="506">
        <v>0</v>
      </c>
      <c r="X119" s="148">
        <v>0</v>
      </c>
      <c r="Y119" s="207">
        <v>0</v>
      </c>
      <c r="Z119" s="638">
        <v>0</v>
      </c>
      <c r="AA119" s="506">
        <v>0</v>
      </c>
      <c r="AB119" s="148">
        <v>0</v>
      </c>
      <c r="AC119" s="207">
        <v>0</v>
      </c>
      <c r="AD119" s="145">
        <v>0</v>
      </c>
      <c r="AE119" s="374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</row>
    <row r="120" spans="1:46" s="55" customFormat="1" ht="23.1" customHeight="1" thickBot="1" x14ac:dyDescent="0.3">
      <c r="A120" s="71"/>
      <c r="B120" s="72"/>
      <c r="C120" s="81"/>
      <c r="D120" s="815" t="s">
        <v>1</v>
      </c>
      <c r="E120" s="816"/>
      <c r="F120" s="816"/>
      <c r="G120" s="816"/>
      <c r="H120" s="817"/>
      <c r="I120" s="123">
        <f t="shared" ref="I120:AD120" si="4">SUM(I93:I119)+I82</f>
        <v>1505493</v>
      </c>
      <c r="J120" s="124">
        <f t="shared" si="4"/>
        <v>0</v>
      </c>
      <c r="K120" s="125">
        <f t="shared" si="4"/>
        <v>0</v>
      </c>
      <c r="L120" s="485">
        <f t="shared" si="4"/>
        <v>494403</v>
      </c>
      <c r="M120" s="486">
        <f t="shared" si="4"/>
        <v>0</v>
      </c>
      <c r="N120" s="487">
        <f t="shared" si="4"/>
        <v>403803</v>
      </c>
      <c r="O120" s="487">
        <f t="shared" si="4"/>
        <v>90600</v>
      </c>
      <c r="P120" s="126">
        <f t="shared" si="4"/>
        <v>0</v>
      </c>
      <c r="Q120" s="125">
        <f t="shared" si="4"/>
        <v>0</v>
      </c>
      <c r="R120" s="495">
        <f t="shared" si="4"/>
        <v>621400</v>
      </c>
      <c r="S120" s="496">
        <f t="shared" si="4"/>
        <v>0</v>
      </c>
      <c r="T120" s="126">
        <f t="shared" si="4"/>
        <v>0</v>
      </c>
      <c r="U120" s="125">
        <f t="shared" si="4"/>
        <v>0</v>
      </c>
      <c r="V120" s="495">
        <f t="shared" si="4"/>
        <v>276050</v>
      </c>
      <c r="W120" s="496">
        <f t="shared" si="4"/>
        <v>0</v>
      </c>
      <c r="X120" s="126">
        <f t="shared" si="4"/>
        <v>0</v>
      </c>
      <c r="Y120" s="125">
        <f t="shared" si="4"/>
        <v>0</v>
      </c>
      <c r="Z120" s="495">
        <f t="shared" si="4"/>
        <v>113640</v>
      </c>
      <c r="AA120" s="496">
        <f t="shared" si="4"/>
        <v>0</v>
      </c>
      <c r="AB120" s="126">
        <f t="shared" si="4"/>
        <v>0</v>
      </c>
      <c r="AC120" s="125">
        <f t="shared" si="4"/>
        <v>0</v>
      </c>
      <c r="AD120" s="130">
        <f t="shared" si="4"/>
        <v>0</v>
      </c>
      <c r="AE120" s="153"/>
      <c r="AF120" s="153"/>
      <c r="AG120" s="153"/>
      <c r="AH120" s="153"/>
      <c r="AI120" s="153"/>
    </row>
    <row r="121" spans="1:46" s="55" customFormat="1" ht="7.5" customHeight="1" thickBot="1" x14ac:dyDescent="0.3">
      <c r="A121" s="76"/>
      <c r="B121" s="76"/>
      <c r="C121" s="76"/>
      <c r="D121" s="82"/>
      <c r="E121" s="82"/>
      <c r="F121" s="82"/>
      <c r="G121" s="82"/>
      <c r="H121" s="82"/>
      <c r="I121" s="90"/>
      <c r="J121" s="83"/>
      <c r="K121" s="83"/>
      <c r="L121" s="83"/>
      <c r="M121" s="83"/>
      <c r="N121" s="83"/>
      <c r="O121" s="83"/>
      <c r="P121" s="83"/>
      <c r="Q121" s="83"/>
      <c r="R121" s="83"/>
      <c r="S121" s="83"/>
      <c r="T121" s="83"/>
      <c r="U121" s="83"/>
      <c r="V121" s="83"/>
      <c r="W121" s="83"/>
      <c r="X121" s="83"/>
      <c r="Y121" s="83"/>
      <c r="Z121" s="91"/>
      <c r="AA121" s="91"/>
      <c r="AB121" s="91"/>
      <c r="AC121" s="91"/>
      <c r="AD121" s="91"/>
    </row>
    <row r="122" spans="1:46" s="3" customFormat="1" ht="15.95" customHeight="1" x14ac:dyDescent="0.25">
      <c r="A122" s="76"/>
      <c r="B122" s="76"/>
      <c r="C122" s="76"/>
      <c r="D122" s="24" t="s">
        <v>26</v>
      </c>
      <c r="E122" s="84"/>
      <c r="F122" s="84"/>
      <c r="G122" s="84"/>
      <c r="H122" s="84"/>
      <c r="I122" s="9" t="s">
        <v>17</v>
      </c>
      <c r="J122" s="89" t="s">
        <v>53</v>
      </c>
      <c r="K122" s="16" t="s">
        <v>27</v>
      </c>
      <c r="L122" s="16"/>
      <c r="M122" s="16" t="s">
        <v>58</v>
      </c>
      <c r="N122" s="89"/>
      <c r="O122" s="89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755"/>
      <c r="AA122" s="708"/>
      <c r="AB122" s="708"/>
      <c r="AC122" s="756"/>
      <c r="AD122" s="417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</row>
    <row r="123" spans="1:46" s="3" customFormat="1" ht="15.95" customHeight="1" x14ac:dyDescent="0.25">
      <c r="A123" s="757"/>
      <c r="B123" s="757"/>
      <c r="C123" s="757"/>
      <c r="D123" s="12"/>
      <c r="E123" s="85"/>
      <c r="F123" s="85"/>
      <c r="G123" s="85"/>
      <c r="H123" s="85"/>
      <c r="I123" s="11" t="s">
        <v>18</v>
      </c>
      <c r="J123" s="19" t="s">
        <v>53</v>
      </c>
      <c r="K123" s="17" t="s">
        <v>28</v>
      </c>
      <c r="L123" s="17"/>
      <c r="M123" s="17" t="s">
        <v>57</v>
      </c>
      <c r="N123" s="19"/>
      <c r="O123" s="19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758"/>
      <c r="AA123" s="756"/>
      <c r="AB123" s="756"/>
      <c r="AC123" s="756"/>
      <c r="AD123" s="417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</row>
    <row r="124" spans="1:46" s="2" customFormat="1" ht="15.95" customHeight="1" x14ac:dyDescent="0.25">
      <c r="A124" s="73"/>
      <c r="B124" s="74"/>
      <c r="C124" s="75"/>
      <c r="D124" s="86"/>
      <c r="E124" s="63"/>
      <c r="F124" s="63"/>
      <c r="G124" s="63"/>
      <c r="H124" s="63"/>
      <c r="I124" s="11" t="s">
        <v>19</v>
      </c>
      <c r="J124" s="19" t="s">
        <v>53</v>
      </c>
      <c r="K124" s="20" t="s">
        <v>658</v>
      </c>
      <c r="L124" s="17"/>
      <c r="M124" s="19"/>
      <c r="N124" s="19"/>
      <c r="O124" s="19"/>
      <c r="P124" s="20"/>
      <c r="Q124" s="85"/>
      <c r="R124" s="85"/>
      <c r="S124" s="85"/>
      <c r="T124" s="85"/>
      <c r="U124" s="85"/>
      <c r="V124" s="85"/>
      <c r="W124" s="85"/>
      <c r="X124" s="85"/>
      <c r="Y124" s="85"/>
      <c r="Z124" s="87"/>
      <c r="AA124" s="8"/>
      <c r="AB124" s="8"/>
      <c r="AD124" s="417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</row>
    <row r="125" spans="1:46" s="2" customFormat="1" ht="15.95" customHeight="1" thickBot="1" x14ac:dyDescent="0.3">
      <c r="A125" s="3"/>
      <c r="B125" s="74"/>
      <c r="C125" s="75"/>
      <c r="D125" s="88"/>
      <c r="E125" s="56"/>
      <c r="F125" s="56"/>
      <c r="G125" s="56"/>
      <c r="H125" s="56"/>
      <c r="I125" s="10" t="s">
        <v>20</v>
      </c>
      <c r="J125" s="21" t="s">
        <v>53</v>
      </c>
      <c r="K125" s="22" t="s">
        <v>659</v>
      </c>
      <c r="L125" s="23"/>
      <c r="M125" s="21"/>
      <c r="N125" s="21"/>
      <c r="O125" s="21"/>
      <c r="P125" s="22"/>
      <c r="Q125" s="45"/>
      <c r="R125" s="45"/>
      <c r="S125" s="45"/>
      <c r="T125" s="45"/>
      <c r="U125" s="45"/>
      <c r="V125" s="45"/>
      <c r="W125" s="45"/>
      <c r="X125" s="45"/>
      <c r="Y125" s="45"/>
      <c r="Z125" s="13"/>
      <c r="AD125" s="417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</row>
    <row r="126" spans="1:46" ht="15.75" customHeight="1" x14ac:dyDescent="0.25">
      <c r="AD126" s="115"/>
    </row>
  </sheetData>
  <mergeCells count="78">
    <mergeCell ref="D120:H120"/>
    <mergeCell ref="N91:N92"/>
    <mergeCell ref="O91:O92"/>
    <mergeCell ref="P91:P92"/>
    <mergeCell ref="Q91:Q92"/>
    <mergeCell ref="I90:I92"/>
    <mergeCell ref="M90:Q90"/>
    <mergeCell ref="R90:AC90"/>
    <mergeCell ref="AD90:AD92"/>
    <mergeCell ref="A91:A92"/>
    <mergeCell ref="B91:B92"/>
    <mergeCell ref="C91:C92"/>
    <mergeCell ref="G91:G92"/>
    <mergeCell ref="H91:H92"/>
    <mergeCell ref="J91:J92"/>
    <mergeCell ref="K91:K92"/>
    <mergeCell ref="L91:L92"/>
    <mergeCell ref="M91:M92"/>
    <mergeCell ref="R91:U91"/>
    <mergeCell ref="V91:Y91"/>
    <mergeCell ref="Z91:AC91"/>
    <mergeCell ref="D82:H82"/>
    <mergeCell ref="A89:C90"/>
    <mergeCell ref="D90:D92"/>
    <mergeCell ref="E90:E92"/>
    <mergeCell ref="F90:F92"/>
    <mergeCell ref="G90:H90"/>
    <mergeCell ref="AD46:AD48"/>
    <mergeCell ref="A47:A48"/>
    <mergeCell ref="B47:B48"/>
    <mergeCell ref="C47:C48"/>
    <mergeCell ref="G47:G48"/>
    <mergeCell ref="H47:H48"/>
    <mergeCell ref="J47:J48"/>
    <mergeCell ref="K47:K48"/>
    <mergeCell ref="L47:L48"/>
    <mergeCell ref="M47:M48"/>
    <mergeCell ref="Z47:AC47"/>
    <mergeCell ref="A45:C46"/>
    <mergeCell ref="D46:D48"/>
    <mergeCell ref="E46:E48"/>
    <mergeCell ref="F46:F48"/>
    <mergeCell ref="V5:Y5"/>
    <mergeCell ref="G46:H46"/>
    <mergeCell ref="I46:I48"/>
    <mergeCell ref="M46:Q46"/>
    <mergeCell ref="R46:AC46"/>
    <mergeCell ref="N47:N48"/>
    <mergeCell ref="O47:O48"/>
    <mergeCell ref="P47:P48"/>
    <mergeCell ref="Q47:Q48"/>
    <mergeCell ref="R47:U47"/>
    <mergeCell ref="V47:Y47"/>
    <mergeCell ref="Q5:Q6"/>
    <mergeCell ref="D40:H40"/>
    <mergeCell ref="AD4:AD6"/>
    <mergeCell ref="I4:I6"/>
    <mergeCell ref="D4:D6"/>
    <mergeCell ref="J5:J6"/>
    <mergeCell ref="O5:O6"/>
    <mergeCell ref="H5:H6"/>
    <mergeCell ref="M4:Q4"/>
    <mergeCell ref="M5:M6"/>
    <mergeCell ref="N5:N6"/>
    <mergeCell ref="P5:P6"/>
    <mergeCell ref="Z5:AC5"/>
    <mergeCell ref="R4:AC4"/>
    <mergeCell ref="L5:L6"/>
    <mergeCell ref="R5:U5"/>
    <mergeCell ref="E4:E6"/>
    <mergeCell ref="F4:F6"/>
    <mergeCell ref="A3:C4"/>
    <mergeCell ref="A5:A6"/>
    <mergeCell ref="B5:B6"/>
    <mergeCell ref="C5:C6"/>
    <mergeCell ref="K5:K6"/>
    <mergeCell ref="G4:H4"/>
    <mergeCell ref="G5:G6"/>
  </mergeCells>
  <phoneticPr fontId="0" type="noConversion"/>
  <pageMargins left="7.874015748031496E-2" right="7.874015748031496E-2" top="0.98425196850393704" bottom="0.19685039370078741" header="0.78740157480314965" footer="0.19685039370078741"/>
  <pageSetup paperSize="9" scale="48" orientation="landscape" r:id="rId1"/>
  <headerFooter alignWithMargins="0">
    <oddHeader>&amp;C&amp;"Arial,Tučné"&amp;24Požadavky na kapitálový rozpočet statutárního města Ostravy pro rok  2013 a kapitálový 
výhled na &amp;28léta  2014 - 2016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1"/>
  <sheetViews>
    <sheetView topLeftCell="A76" zoomScale="75" workbookViewId="0">
      <selection activeCell="A77" sqref="A77:XFD80"/>
    </sheetView>
  </sheetViews>
  <sheetFormatPr defaultRowHeight="12.75" x14ac:dyDescent="0.2"/>
  <cols>
    <col min="1" max="3" width="6.7109375" customWidth="1"/>
    <col min="4" max="4" width="46.7109375" customWidth="1"/>
    <col min="5" max="6" width="4.28515625" customWidth="1"/>
    <col min="7" max="8" width="4.85546875" customWidth="1"/>
    <col min="9" max="9" width="13.5703125" customWidth="1"/>
    <col min="10" max="30" width="10.7109375" customWidth="1"/>
  </cols>
  <sheetData>
    <row r="1" spans="1:40" ht="15.75" customHeight="1" x14ac:dyDescent="0.25">
      <c r="AD1" s="115" t="s">
        <v>150</v>
      </c>
    </row>
    <row r="2" spans="1:40" ht="24.75" customHeight="1" x14ac:dyDescent="0.25">
      <c r="A2" s="5"/>
      <c r="D2" s="113" t="s">
        <v>59</v>
      </c>
      <c r="E2" s="114" t="s">
        <v>63</v>
      </c>
      <c r="F2" s="115"/>
      <c r="G2" s="115"/>
      <c r="H2" s="115"/>
      <c r="I2" s="115"/>
      <c r="J2" s="115"/>
      <c r="K2" s="115"/>
      <c r="L2" s="115"/>
      <c r="M2" s="14"/>
      <c r="N2" s="14"/>
      <c r="O2" s="14"/>
      <c r="P2" s="14"/>
      <c r="Q2" s="1"/>
      <c r="AD2" s="4" t="s">
        <v>30</v>
      </c>
    </row>
    <row r="3" spans="1:40" ht="15" customHeight="1" thickBot="1" x14ac:dyDescent="0.25">
      <c r="A3" s="787" t="s">
        <v>52</v>
      </c>
      <c r="B3" s="788"/>
      <c r="C3" s="789"/>
      <c r="I3" s="6" t="s">
        <v>2</v>
      </c>
      <c r="J3" s="6" t="s">
        <v>3</v>
      </c>
      <c r="K3" s="6" t="s">
        <v>4</v>
      </c>
      <c r="L3" s="6" t="s">
        <v>5</v>
      </c>
      <c r="M3" s="6" t="s">
        <v>6</v>
      </c>
      <c r="N3" s="6" t="s">
        <v>7</v>
      </c>
      <c r="O3" s="6" t="s">
        <v>8</v>
      </c>
      <c r="P3" s="7" t="s">
        <v>9</v>
      </c>
      <c r="Q3" s="7" t="s">
        <v>10</v>
      </c>
      <c r="R3" s="7" t="s">
        <v>11</v>
      </c>
      <c r="S3" s="7" t="s">
        <v>12</v>
      </c>
      <c r="T3" s="7" t="s">
        <v>13</v>
      </c>
      <c r="U3" s="7" t="s">
        <v>16</v>
      </c>
      <c r="V3" s="7" t="s">
        <v>21</v>
      </c>
      <c r="W3" s="7" t="s">
        <v>29</v>
      </c>
      <c r="X3" s="7" t="s">
        <v>35</v>
      </c>
      <c r="Y3" s="7" t="s">
        <v>36</v>
      </c>
      <c r="Z3" s="7" t="s">
        <v>37</v>
      </c>
      <c r="AA3" s="7" t="s">
        <v>38</v>
      </c>
      <c r="AB3" s="6" t="s">
        <v>39</v>
      </c>
      <c r="AC3" s="6" t="s">
        <v>43</v>
      </c>
      <c r="AD3" s="6" t="s">
        <v>54</v>
      </c>
    </row>
    <row r="4" spans="1:40" ht="15.75" customHeight="1" thickBot="1" x14ac:dyDescent="0.25">
      <c r="A4" s="790"/>
      <c r="B4" s="791"/>
      <c r="C4" s="792"/>
      <c r="D4" s="806" t="s">
        <v>0</v>
      </c>
      <c r="E4" s="821" t="s">
        <v>44</v>
      </c>
      <c r="F4" s="823" t="s">
        <v>45</v>
      </c>
      <c r="G4" s="825" t="s">
        <v>46</v>
      </c>
      <c r="H4" s="826"/>
      <c r="I4" s="803" t="s">
        <v>32</v>
      </c>
      <c r="J4" s="51" t="s">
        <v>42</v>
      </c>
      <c r="K4" s="51" t="s">
        <v>15</v>
      </c>
      <c r="L4" s="477" t="s">
        <v>14</v>
      </c>
      <c r="M4" s="811" t="s">
        <v>180</v>
      </c>
      <c r="N4" s="812"/>
      <c r="O4" s="812"/>
      <c r="P4" s="812"/>
      <c r="Q4" s="813"/>
      <c r="R4" s="774" t="s">
        <v>190</v>
      </c>
      <c r="S4" s="775"/>
      <c r="T4" s="775"/>
      <c r="U4" s="775"/>
      <c r="V4" s="775"/>
      <c r="W4" s="775"/>
      <c r="X4" s="775"/>
      <c r="Y4" s="775"/>
      <c r="Z4" s="775"/>
      <c r="AA4" s="775"/>
      <c r="AB4" s="775"/>
      <c r="AC4" s="775"/>
      <c r="AD4" s="764" t="s">
        <v>191</v>
      </c>
    </row>
    <row r="5" spans="1:40" ht="15.75" customHeight="1" x14ac:dyDescent="0.2">
      <c r="A5" s="793" t="s">
        <v>49</v>
      </c>
      <c r="B5" s="795" t="s">
        <v>50</v>
      </c>
      <c r="C5" s="797" t="s">
        <v>51</v>
      </c>
      <c r="D5" s="807"/>
      <c r="E5" s="822"/>
      <c r="F5" s="824"/>
      <c r="G5" s="827" t="s">
        <v>47</v>
      </c>
      <c r="H5" s="809" t="s">
        <v>48</v>
      </c>
      <c r="I5" s="804"/>
      <c r="J5" s="799" t="s">
        <v>184</v>
      </c>
      <c r="K5" s="799" t="s">
        <v>186</v>
      </c>
      <c r="L5" s="819" t="s">
        <v>188</v>
      </c>
      <c r="M5" s="830" t="s">
        <v>189</v>
      </c>
      <c r="N5" s="783" t="s">
        <v>55</v>
      </c>
      <c r="O5" s="783" t="s">
        <v>56</v>
      </c>
      <c r="P5" s="779" t="s">
        <v>24</v>
      </c>
      <c r="Q5" s="781" t="s">
        <v>25</v>
      </c>
      <c r="R5" s="771" t="s">
        <v>40</v>
      </c>
      <c r="S5" s="772"/>
      <c r="T5" s="772"/>
      <c r="U5" s="776"/>
      <c r="V5" s="771" t="s">
        <v>162</v>
      </c>
      <c r="W5" s="772"/>
      <c r="X5" s="772"/>
      <c r="Y5" s="773"/>
      <c r="Z5" s="772" t="s">
        <v>181</v>
      </c>
      <c r="AA5" s="772"/>
      <c r="AB5" s="772"/>
      <c r="AC5" s="818"/>
      <c r="AD5" s="801"/>
    </row>
    <row r="6" spans="1:40" ht="39" customHeight="1" thickBot="1" x14ac:dyDescent="0.25">
      <c r="A6" s="794"/>
      <c r="B6" s="796"/>
      <c r="C6" s="798"/>
      <c r="D6" s="808"/>
      <c r="E6" s="831"/>
      <c r="F6" s="832"/>
      <c r="G6" s="833"/>
      <c r="H6" s="829"/>
      <c r="I6" s="805"/>
      <c r="J6" s="800"/>
      <c r="K6" s="800"/>
      <c r="L6" s="820"/>
      <c r="M6" s="770"/>
      <c r="N6" s="814"/>
      <c r="O6" s="784"/>
      <c r="P6" s="780"/>
      <c r="Q6" s="782"/>
      <c r="R6" s="488" t="s">
        <v>22</v>
      </c>
      <c r="S6" s="489" t="s">
        <v>31</v>
      </c>
      <c r="T6" s="50" t="s">
        <v>33</v>
      </c>
      <c r="U6" s="15" t="s">
        <v>34</v>
      </c>
      <c r="V6" s="497" t="s">
        <v>22</v>
      </c>
      <c r="W6" s="498" t="s">
        <v>31</v>
      </c>
      <c r="X6" s="50" t="s">
        <v>33</v>
      </c>
      <c r="Y6" s="15" t="s">
        <v>34</v>
      </c>
      <c r="Z6" s="497" t="s">
        <v>22</v>
      </c>
      <c r="AA6" s="498" t="s">
        <v>31</v>
      </c>
      <c r="AB6" s="50" t="s">
        <v>33</v>
      </c>
      <c r="AC6" s="15" t="s">
        <v>34</v>
      </c>
      <c r="AD6" s="802"/>
    </row>
    <row r="7" spans="1:40" s="53" customFormat="1" ht="30.75" customHeight="1" x14ac:dyDescent="0.25">
      <c r="A7" s="77">
        <v>3612</v>
      </c>
      <c r="B7" s="78">
        <v>6121</v>
      </c>
      <c r="C7" s="79"/>
      <c r="D7" s="200" t="s">
        <v>475</v>
      </c>
      <c r="E7" s="57" t="s">
        <v>145</v>
      </c>
      <c r="F7" s="58" t="s">
        <v>145</v>
      </c>
      <c r="G7" s="58">
        <v>2013</v>
      </c>
      <c r="H7" s="59">
        <v>2013</v>
      </c>
      <c r="I7" s="131">
        <f t="shared" ref="I7:I9" si="0">SUM(J7,K7,L7,R7:AD7)</f>
        <v>6500</v>
      </c>
      <c r="J7" s="132">
        <v>0</v>
      </c>
      <c r="K7" s="132">
        <v>0</v>
      </c>
      <c r="L7" s="524">
        <f>SUM(M7:Q7)</f>
        <v>6500</v>
      </c>
      <c r="M7" s="535">
        <v>0</v>
      </c>
      <c r="N7" s="520">
        <v>6500</v>
      </c>
      <c r="O7" s="520">
        <v>0</v>
      </c>
      <c r="P7" s="133">
        <v>0</v>
      </c>
      <c r="Q7" s="134">
        <v>0</v>
      </c>
      <c r="R7" s="287">
        <v>0</v>
      </c>
      <c r="S7" s="136">
        <v>0</v>
      </c>
      <c r="T7" s="137">
        <v>0</v>
      </c>
      <c r="U7" s="138">
        <v>0</v>
      </c>
      <c r="V7" s="135">
        <v>0</v>
      </c>
      <c r="W7" s="136">
        <v>0</v>
      </c>
      <c r="X7" s="137">
        <v>0</v>
      </c>
      <c r="Y7" s="139">
        <v>0</v>
      </c>
      <c r="Z7" s="140">
        <v>0</v>
      </c>
      <c r="AA7" s="136">
        <v>0</v>
      </c>
      <c r="AB7" s="137">
        <v>0</v>
      </c>
      <c r="AC7" s="141">
        <v>0</v>
      </c>
      <c r="AD7" s="142">
        <v>0</v>
      </c>
      <c r="AE7" s="143"/>
      <c r="AF7" s="143"/>
      <c r="AG7" s="143"/>
      <c r="AH7" s="143"/>
      <c r="AI7" s="143"/>
      <c r="AJ7" s="143"/>
      <c r="AK7" s="143"/>
      <c r="AL7" s="143"/>
      <c r="AM7" s="143"/>
      <c r="AN7" s="143"/>
    </row>
    <row r="8" spans="1:40" s="54" customFormat="1" ht="30.75" customHeight="1" x14ac:dyDescent="0.25">
      <c r="A8" s="69">
        <v>3612</v>
      </c>
      <c r="B8" s="70">
        <v>6121</v>
      </c>
      <c r="C8" s="80"/>
      <c r="D8" s="336" t="s">
        <v>476</v>
      </c>
      <c r="E8" s="60" t="s">
        <v>145</v>
      </c>
      <c r="F8" s="61" t="s">
        <v>145</v>
      </c>
      <c r="G8" s="61">
        <v>2013</v>
      </c>
      <c r="H8" s="62">
        <v>2013</v>
      </c>
      <c r="I8" s="142">
        <f t="shared" si="0"/>
        <v>5000</v>
      </c>
      <c r="J8" s="132">
        <v>0</v>
      </c>
      <c r="K8" s="132">
        <v>0</v>
      </c>
      <c r="L8" s="524">
        <f t="shared" ref="L8" si="1">SUM(M8:Q8)</f>
        <v>5000</v>
      </c>
      <c r="M8" s="525">
        <v>0</v>
      </c>
      <c r="N8" s="523">
        <v>5000</v>
      </c>
      <c r="O8" s="523">
        <v>0</v>
      </c>
      <c r="P8" s="144">
        <v>0</v>
      </c>
      <c r="Q8" s="145">
        <v>0</v>
      </c>
      <c r="R8" s="135"/>
      <c r="S8" s="136">
        <v>0</v>
      </c>
      <c r="T8" s="137">
        <v>0</v>
      </c>
      <c r="U8" s="138">
        <v>0</v>
      </c>
      <c r="V8" s="135">
        <v>0</v>
      </c>
      <c r="W8" s="136">
        <v>0</v>
      </c>
      <c r="X8" s="137">
        <v>0</v>
      </c>
      <c r="Y8" s="139">
        <v>0</v>
      </c>
      <c r="Z8" s="140">
        <v>0</v>
      </c>
      <c r="AA8" s="136">
        <v>0</v>
      </c>
      <c r="AB8" s="137">
        <v>0</v>
      </c>
      <c r="AC8" s="141">
        <v>0</v>
      </c>
      <c r="AD8" s="142">
        <v>0</v>
      </c>
      <c r="AE8" s="151"/>
      <c r="AF8" s="151"/>
      <c r="AG8" s="151"/>
      <c r="AH8" s="151"/>
      <c r="AI8" s="151"/>
      <c r="AJ8" s="151"/>
      <c r="AK8" s="151"/>
      <c r="AL8" s="151"/>
      <c r="AM8" s="151"/>
      <c r="AN8" s="151"/>
    </row>
    <row r="9" spans="1:40" s="54" customFormat="1" ht="30.75" customHeight="1" x14ac:dyDescent="0.25">
      <c r="A9" s="69">
        <v>3612</v>
      </c>
      <c r="B9" s="70">
        <v>6121</v>
      </c>
      <c r="C9" s="80"/>
      <c r="D9" s="337" t="s">
        <v>477</v>
      </c>
      <c r="E9" s="60" t="s">
        <v>145</v>
      </c>
      <c r="F9" s="61" t="s">
        <v>145</v>
      </c>
      <c r="G9" s="61">
        <v>2014</v>
      </c>
      <c r="H9" s="62">
        <v>2014</v>
      </c>
      <c r="I9" s="142">
        <f t="shared" si="0"/>
        <v>3000</v>
      </c>
      <c r="J9" s="132">
        <v>0</v>
      </c>
      <c r="K9" s="132">
        <v>0</v>
      </c>
      <c r="L9" s="524">
        <f t="shared" ref="L9:L28" si="2">SUM(M9:Q9)</f>
        <v>0</v>
      </c>
      <c r="M9" s="525">
        <v>0</v>
      </c>
      <c r="N9" s="523">
        <v>0</v>
      </c>
      <c r="O9" s="523">
        <v>0</v>
      </c>
      <c r="P9" s="144">
        <v>0</v>
      </c>
      <c r="Q9" s="145">
        <v>0</v>
      </c>
      <c r="R9" s="135">
        <v>3000</v>
      </c>
      <c r="S9" s="136">
        <v>0</v>
      </c>
      <c r="T9" s="137">
        <v>0</v>
      </c>
      <c r="U9" s="138">
        <v>0</v>
      </c>
      <c r="V9" s="135">
        <v>0</v>
      </c>
      <c r="W9" s="136">
        <v>0</v>
      </c>
      <c r="X9" s="137">
        <v>0</v>
      </c>
      <c r="Y9" s="139">
        <v>0</v>
      </c>
      <c r="Z9" s="140">
        <v>0</v>
      </c>
      <c r="AA9" s="136">
        <v>0</v>
      </c>
      <c r="AB9" s="137">
        <v>0</v>
      </c>
      <c r="AC9" s="141">
        <v>0</v>
      </c>
      <c r="AD9" s="142">
        <v>0</v>
      </c>
      <c r="AE9" s="151"/>
      <c r="AF9" s="151"/>
      <c r="AG9" s="151"/>
      <c r="AH9" s="151"/>
      <c r="AI9" s="151"/>
      <c r="AJ9" s="151"/>
      <c r="AK9" s="151"/>
      <c r="AL9" s="151"/>
      <c r="AM9" s="151"/>
      <c r="AN9" s="151"/>
    </row>
    <row r="10" spans="1:40" s="54" customFormat="1" ht="30.75" customHeight="1" x14ac:dyDescent="0.25">
      <c r="A10" s="69">
        <v>3612</v>
      </c>
      <c r="B10" s="70">
        <v>6121</v>
      </c>
      <c r="C10" s="80"/>
      <c r="D10" s="201" t="s">
        <v>478</v>
      </c>
      <c r="E10" s="60" t="s">
        <v>145</v>
      </c>
      <c r="F10" s="61" t="s">
        <v>145</v>
      </c>
      <c r="G10" s="61">
        <v>2014</v>
      </c>
      <c r="H10" s="62">
        <v>2014</v>
      </c>
      <c r="I10" s="142">
        <f>SUM(J10,K10,L10,R10:AD10)</f>
        <v>3000</v>
      </c>
      <c r="J10" s="132">
        <v>0</v>
      </c>
      <c r="K10" s="132">
        <v>0</v>
      </c>
      <c r="L10" s="524">
        <f t="shared" si="2"/>
        <v>0</v>
      </c>
      <c r="M10" s="525">
        <v>0</v>
      </c>
      <c r="N10" s="523">
        <v>0</v>
      </c>
      <c r="O10" s="523">
        <v>0</v>
      </c>
      <c r="P10" s="144">
        <v>0</v>
      </c>
      <c r="Q10" s="145">
        <v>0</v>
      </c>
      <c r="R10" s="135">
        <v>3000</v>
      </c>
      <c r="S10" s="136">
        <v>0</v>
      </c>
      <c r="T10" s="137">
        <v>0</v>
      </c>
      <c r="U10" s="138">
        <v>0</v>
      </c>
      <c r="V10" s="135">
        <v>0</v>
      </c>
      <c r="W10" s="136">
        <v>0</v>
      </c>
      <c r="X10" s="137">
        <v>0</v>
      </c>
      <c r="Y10" s="139">
        <v>0</v>
      </c>
      <c r="Z10" s="140">
        <v>0</v>
      </c>
      <c r="AA10" s="136">
        <v>0</v>
      </c>
      <c r="AB10" s="137">
        <v>0</v>
      </c>
      <c r="AC10" s="141">
        <v>0</v>
      </c>
      <c r="AD10" s="142">
        <v>0</v>
      </c>
      <c r="AE10" s="151"/>
      <c r="AF10" s="151"/>
      <c r="AG10" s="151"/>
      <c r="AH10" s="151"/>
      <c r="AI10" s="151"/>
      <c r="AJ10" s="151"/>
      <c r="AK10" s="151"/>
      <c r="AL10" s="151"/>
      <c r="AM10" s="151"/>
      <c r="AN10" s="151"/>
    </row>
    <row r="11" spans="1:40" s="54" customFormat="1" ht="30.75" customHeight="1" x14ac:dyDescent="0.25">
      <c r="A11" s="69">
        <v>3612</v>
      </c>
      <c r="B11" s="70">
        <v>6121</v>
      </c>
      <c r="C11" s="80"/>
      <c r="D11" s="201" t="s">
        <v>479</v>
      </c>
      <c r="E11" s="60" t="s">
        <v>145</v>
      </c>
      <c r="F11" s="61" t="s">
        <v>145</v>
      </c>
      <c r="G11" s="61">
        <v>2015</v>
      </c>
      <c r="H11" s="62">
        <v>2016</v>
      </c>
      <c r="I11" s="142">
        <f t="shared" ref="I11:I38" si="3">SUM(J11,K11,L11,R11:AD11)</f>
        <v>12000</v>
      </c>
      <c r="J11" s="132">
        <v>0</v>
      </c>
      <c r="K11" s="132">
        <v>0</v>
      </c>
      <c r="L11" s="524">
        <f t="shared" si="2"/>
        <v>0</v>
      </c>
      <c r="M11" s="525">
        <v>0</v>
      </c>
      <c r="N11" s="523">
        <v>0</v>
      </c>
      <c r="O11" s="523">
        <v>0</v>
      </c>
      <c r="P11" s="144">
        <v>0</v>
      </c>
      <c r="Q11" s="145">
        <v>0</v>
      </c>
      <c r="R11" s="135">
        <v>0</v>
      </c>
      <c r="S11" s="136">
        <v>0</v>
      </c>
      <c r="T11" s="137">
        <v>0</v>
      </c>
      <c r="U11" s="138">
        <v>0</v>
      </c>
      <c r="V11" s="135">
        <v>12000</v>
      </c>
      <c r="W11" s="136">
        <v>0</v>
      </c>
      <c r="X11" s="137">
        <v>0</v>
      </c>
      <c r="Y11" s="139">
        <v>0</v>
      </c>
      <c r="Z11" s="140">
        <v>0</v>
      </c>
      <c r="AA11" s="136">
        <v>0</v>
      </c>
      <c r="AB11" s="137">
        <v>0</v>
      </c>
      <c r="AC11" s="141">
        <v>0</v>
      </c>
      <c r="AD11" s="142">
        <v>0</v>
      </c>
      <c r="AE11" s="151"/>
      <c r="AF11" s="151"/>
      <c r="AG11" s="151"/>
      <c r="AH11" s="151"/>
      <c r="AI11" s="151"/>
      <c r="AJ11" s="151"/>
      <c r="AK11" s="151"/>
      <c r="AL11" s="151"/>
      <c r="AM11" s="151"/>
      <c r="AN11" s="151"/>
    </row>
    <row r="12" spans="1:40" s="54" customFormat="1" ht="30.75" customHeight="1" x14ac:dyDescent="0.25">
      <c r="A12" s="69">
        <v>3612</v>
      </c>
      <c r="B12" s="70">
        <v>6121</v>
      </c>
      <c r="C12" s="80"/>
      <c r="D12" s="251" t="s">
        <v>480</v>
      </c>
      <c r="E12" s="60" t="s">
        <v>145</v>
      </c>
      <c r="F12" s="61" t="s">
        <v>145</v>
      </c>
      <c r="G12" s="61">
        <v>2016</v>
      </c>
      <c r="H12" s="62">
        <v>2016</v>
      </c>
      <c r="I12" s="142">
        <f t="shared" si="3"/>
        <v>5000</v>
      </c>
      <c r="J12" s="132">
        <v>0</v>
      </c>
      <c r="K12" s="132">
        <v>0</v>
      </c>
      <c r="L12" s="524">
        <f t="shared" si="2"/>
        <v>0</v>
      </c>
      <c r="M12" s="525">
        <v>0</v>
      </c>
      <c r="N12" s="523">
        <v>0</v>
      </c>
      <c r="O12" s="523">
        <v>0</v>
      </c>
      <c r="P12" s="144">
        <v>0</v>
      </c>
      <c r="Q12" s="145">
        <v>0</v>
      </c>
      <c r="R12" s="135">
        <v>0</v>
      </c>
      <c r="S12" s="136">
        <v>0</v>
      </c>
      <c r="T12" s="137">
        <v>0</v>
      </c>
      <c r="U12" s="138">
        <v>0</v>
      </c>
      <c r="V12" s="135">
        <v>0</v>
      </c>
      <c r="W12" s="136">
        <v>0</v>
      </c>
      <c r="X12" s="137">
        <v>0</v>
      </c>
      <c r="Y12" s="139">
        <v>0</v>
      </c>
      <c r="Z12" s="140">
        <v>5000</v>
      </c>
      <c r="AA12" s="136">
        <v>0</v>
      </c>
      <c r="AB12" s="137">
        <v>0</v>
      </c>
      <c r="AC12" s="141">
        <v>0</v>
      </c>
      <c r="AD12" s="142">
        <v>0</v>
      </c>
      <c r="AE12" s="151"/>
      <c r="AF12" s="151"/>
      <c r="AG12" s="151"/>
      <c r="AH12" s="151"/>
      <c r="AI12" s="151"/>
      <c r="AJ12" s="151"/>
      <c r="AK12" s="151"/>
      <c r="AL12" s="151"/>
      <c r="AM12" s="151"/>
      <c r="AN12" s="151"/>
    </row>
    <row r="13" spans="1:40" s="54" customFormat="1" ht="26.25" customHeight="1" x14ac:dyDescent="0.25">
      <c r="A13" s="69"/>
      <c r="B13" s="70"/>
      <c r="C13" s="80"/>
      <c r="D13" s="200" t="s">
        <v>557</v>
      </c>
      <c r="E13" s="60" t="s">
        <v>145</v>
      </c>
      <c r="F13" s="61" t="s">
        <v>145</v>
      </c>
      <c r="G13" s="61">
        <v>2013</v>
      </c>
      <c r="H13" s="62">
        <v>2013</v>
      </c>
      <c r="I13" s="142">
        <f t="shared" si="3"/>
        <v>4000</v>
      </c>
      <c r="J13" s="132">
        <v>0</v>
      </c>
      <c r="K13" s="132">
        <v>0</v>
      </c>
      <c r="L13" s="524">
        <f t="shared" si="2"/>
        <v>4000</v>
      </c>
      <c r="M13" s="525">
        <v>0</v>
      </c>
      <c r="N13" s="523">
        <v>4000</v>
      </c>
      <c r="O13" s="523">
        <v>0</v>
      </c>
      <c r="P13" s="144">
        <v>0</v>
      </c>
      <c r="Q13" s="145">
        <v>0</v>
      </c>
      <c r="R13" s="135">
        <v>0</v>
      </c>
      <c r="S13" s="136">
        <v>0</v>
      </c>
      <c r="T13" s="137">
        <v>0</v>
      </c>
      <c r="U13" s="138">
        <v>0</v>
      </c>
      <c r="V13" s="135">
        <v>0</v>
      </c>
      <c r="W13" s="136">
        <v>0</v>
      </c>
      <c r="X13" s="137">
        <v>0</v>
      </c>
      <c r="Y13" s="139">
        <v>0</v>
      </c>
      <c r="Z13" s="140">
        <v>0</v>
      </c>
      <c r="AA13" s="136">
        <v>0</v>
      </c>
      <c r="AB13" s="137">
        <v>0</v>
      </c>
      <c r="AC13" s="141">
        <v>0</v>
      </c>
      <c r="AD13" s="142">
        <v>0</v>
      </c>
      <c r="AE13" s="151"/>
      <c r="AF13" s="151"/>
      <c r="AG13" s="151"/>
      <c r="AH13" s="151"/>
      <c r="AI13" s="151"/>
      <c r="AJ13" s="151"/>
      <c r="AK13" s="151"/>
      <c r="AL13" s="151"/>
      <c r="AM13" s="151"/>
      <c r="AN13" s="151"/>
    </row>
    <row r="14" spans="1:40" s="54" customFormat="1" ht="26.25" customHeight="1" x14ac:dyDescent="0.25">
      <c r="A14" s="69">
        <v>6171</v>
      </c>
      <c r="B14" s="70"/>
      <c r="C14" s="80"/>
      <c r="D14" s="200" t="s">
        <v>558</v>
      </c>
      <c r="E14" s="60" t="s">
        <v>145</v>
      </c>
      <c r="F14" s="61" t="s">
        <v>145</v>
      </c>
      <c r="G14" s="61">
        <v>2013</v>
      </c>
      <c r="H14" s="62">
        <v>2013</v>
      </c>
      <c r="I14" s="142">
        <f t="shared" si="3"/>
        <v>3000</v>
      </c>
      <c r="J14" s="132">
        <v>0</v>
      </c>
      <c r="K14" s="132">
        <v>0</v>
      </c>
      <c r="L14" s="524">
        <f t="shared" si="2"/>
        <v>3000</v>
      </c>
      <c r="M14" s="525">
        <v>0</v>
      </c>
      <c r="N14" s="523">
        <v>3000</v>
      </c>
      <c r="O14" s="523">
        <v>0</v>
      </c>
      <c r="P14" s="144">
        <v>0</v>
      </c>
      <c r="Q14" s="145">
        <v>0</v>
      </c>
      <c r="R14" s="135">
        <v>0</v>
      </c>
      <c r="S14" s="136">
        <v>0</v>
      </c>
      <c r="T14" s="137">
        <v>0</v>
      </c>
      <c r="U14" s="138">
        <v>0</v>
      </c>
      <c r="V14" s="135">
        <v>0</v>
      </c>
      <c r="W14" s="136">
        <v>0</v>
      </c>
      <c r="X14" s="137">
        <v>0</v>
      </c>
      <c r="Y14" s="139">
        <v>0</v>
      </c>
      <c r="Z14" s="140">
        <v>0</v>
      </c>
      <c r="AA14" s="136">
        <v>0</v>
      </c>
      <c r="AB14" s="137">
        <v>0</v>
      </c>
      <c r="AC14" s="141">
        <v>0</v>
      </c>
      <c r="AD14" s="142">
        <v>0</v>
      </c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</row>
    <row r="15" spans="1:40" s="54" customFormat="1" ht="26.25" customHeight="1" x14ac:dyDescent="0.25">
      <c r="A15" s="69"/>
      <c r="B15" s="70"/>
      <c r="C15" s="80"/>
      <c r="D15" s="633" t="s">
        <v>481</v>
      </c>
      <c r="E15" s="60" t="s">
        <v>145</v>
      </c>
      <c r="F15" s="61" t="s">
        <v>145</v>
      </c>
      <c r="G15" s="117">
        <v>2013</v>
      </c>
      <c r="H15" s="118">
        <v>2013</v>
      </c>
      <c r="I15" s="142">
        <f t="shared" si="3"/>
        <v>57760</v>
      </c>
      <c r="J15" s="132">
        <v>40260</v>
      </c>
      <c r="K15" s="132">
        <v>0</v>
      </c>
      <c r="L15" s="524">
        <f t="shared" si="2"/>
        <v>17500</v>
      </c>
      <c r="M15" s="525">
        <v>0</v>
      </c>
      <c r="N15" s="531">
        <v>17500</v>
      </c>
      <c r="O15" s="523">
        <v>0</v>
      </c>
      <c r="P15" s="144">
        <v>0</v>
      </c>
      <c r="Q15" s="145">
        <v>0</v>
      </c>
      <c r="R15" s="135">
        <v>0</v>
      </c>
      <c r="S15" s="136">
        <v>0</v>
      </c>
      <c r="T15" s="137">
        <v>0</v>
      </c>
      <c r="U15" s="138">
        <v>0</v>
      </c>
      <c r="V15" s="135">
        <v>0</v>
      </c>
      <c r="W15" s="136">
        <v>0</v>
      </c>
      <c r="X15" s="137">
        <v>0</v>
      </c>
      <c r="Y15" s="139">
        <v>0</v>
      </c>
      <c r="Z15" s="140">
        <v>0</v>
      </c>
      <c r="AA15" s="136">
        <v>0</v>
      </c>
      <c r="AB15" s="137">
        <v>0</v>
      </c>
      <c r="AC15" s="141">
        <v>0</v>
      </c>
      <c r="AD15" s="142">
        <v>0</v>
      </c>
      <c r="AE15" s="151"/>
      <c r="AF15" s="151"/>
      <c r="AG15" s="151"/>
      <c r="AH15" s="151"/>
      <c r="AI15" s="151"/>
      <c r="AJ15" s="151"/>
      <c r="AK15" s="151"/>
      <c r="AL15" s="151"/>
      <c r="AM15" s="151"/>
      <c r="AN15" s="151"/>
    </row>
    <row r="16" spans="1:40" s="54" customFormat="1" ht="26.25" customHeight="1" x14ac:dyDescent="0.25">
      <c r="A16" s="69"/>
      <c r="B16" s="70"/>
      <c r="C16" s="80"/>
      <c r="D16" s="426" t="s">
        <v>482</v>
      </c>
      <c r="E16" s="60" t="s">
        <v>145</v>
      </c>
      <c r="F16" s="61" t="s">
        <v>145</v>
      </c>
      <c r="G16" s="301">
        <v>2013</v>
      </c>
      <c r="H16" s="302">
        <v>2013</v>
      </c>
      <c r="I16" s="142">
        <f t="shared" si="3"/>
        <v>11539</v>
      </c>
      <c r="J16" s="132">
        <v>6530</v>
      </c>
      <c r="K16" s="132">
        <v>0</v>
      </c>
      <c r="L16" s="524">
        <f t="shared" si="2"/>
        <v>5009</v>
      </c>
      <c r="M16" s="525">
        <v>0</v>
      </c>
      <c r="N16" s="523">
        <v>5009</v>
      </c>
      <c r="O16" s="523">
        <v>0</v>
      </c>
      <c r="P16" s="144">
        <v>0</v>
      </c>
      <c r="Q16" s="145">
        <v>0</v>
      </c>
      <c r="R16" s="135">
        <v>0</v>
      </c>
      <c r="S16" s="136">
        <v>0</v>
      </c>
      <c r="T16" s="137">
        <v>0</v>
      </c>
      <c r="U16" s="138">
        <v>0</v>
      </c>
      <c r="V16" s="135">
        <v>0</v>
      </c>
      <c r="W16" s="136">
        <v>0</v>
      </c>
      <c r="X16" s="137">
        <v>0</v>
      </c>
      <c r="Y16" s="139">
        <v>0</v>
      </c>
      <c r="Z16" s="140">
        <v>0</v>
      </c>
      <c r="AA16" s="136">
        <v>0</v>
      </c>
      <c r="AB16" s="137">
        <v>0</v>
      </c>
      <c r="AC16" s="141">
        <v>0</v>
      </c>
      <c r="AD16" s="142">
        <v>0</v>
      </c>
      <c r="AE16" s="151"/>
      <c r="AF16" s="151"/>
      <c r="AG16" s="151"/>
      <c r="AH16" s="151"/>
      <c r="AI16" s="151"/>
      <c r="AJ16" s="151"/>
      <c r="AK16" s="151"/>
      <c r="AL16" s="151"/>
      <c r="AM16" s="151"/>
      <c r="AN16" s="151"/>
    </row>
    <row r="17" spans="1:40" s="53" customFormat="1" ht="31.5" customHeight="1" x14ac:dyDescent="0.25">
      <c r="A17" s="77"/>
      <c r="B17" s="78"/>
      <c r="C17" s="79"/>
      <c r="D17" s="426" t="s">
        <v>483</v>
      </c>
      <c r="E17" s="116" t="s">
        <v>145</v>
      </c>
      <c r="F17" s="117" t="s">
        <v>145</v>
      </c>
      <c r="G17" s="61">
        <v>2014</v>
      </c>
      <c r="H17" s="62">
        <v>2016</v>
      </c>
      <c r="I17" s="142">
        <f t="shared" si="3"/>
        <v>2200</v>
      </c>
      <c r="J17" s="132">
        <v>0</v>
      </c>
      <c r="K17" s="132">
        <v>0</v>
      </c>
      <c r="L17" s="524">
        <f t="shared" si="2"/>
        <v>2200</v>
      </c>
      <c r="M17" s="525">
        <v>0</v>
      </c>
      <c r="N17" s="523">
        <v>2200</v>
      </c>
      <c r="O17" s="523">
        <v>0</v>
      </c>
      <c r="P17" s="144">
        <v>0</v>
      </c>
      <c r="Q17" s="145">
        <v>0</v>
      </c>
      <c r="R17" s="135">
        <v>0</v>
      </c>
      <c r="S17" s="136">
        <v>0</v>
      </c>
      <c r="T17" s="137">
        <v>0</v>
      </c>
      <c r="U17" s="138">
        <v>0</v>
      </c>
      <c r="V17" s="135">
        <v>0</v>
      </c>
      <c r="W17" s="136">
        <v>0</v>
      </c>
      <c r="X17" s="137">
        <v>0</v>
      </c>
      <c r="Y17" s="139">
        <v>0</v>
      </c>
      <c r="Z17" s="140">
        <v>0</v>
      </c>
      <c r="AA17" s="136">
        <v>0</v>
      </c>
      <c r="AB17" s="137">
        <v>0</v>
      </c>
      <c r="AC17" s="141">
        <v>0</v>
      </c>
      <c r="AD17" s="142">
        <v>0</v>
      </c>
      <c r="AE17" s="143"/>
      <c r="AF17" s="143"/>
      <c r="AG17" s="143"/>
      <c r="AH17" s="143"/>
      <c r="AI17" s="143"/>
      <c r="AJ17" s="143"/>
      <c r="AK17" s="143"/>
      <c r="AL17" s="143"/>
      <c r="AM17" s="143"/>
      <c r="AN17" s="143"/>
    </row>
    <row r="18" spans="1:40" s="54" customFormat="1" ht="31.5" customHeight="1" x14ac:dyDescent="0.25">
      <c r="A18" s="69"/>
      <c r="B18" s="70"/>
      <c r="C18" s="80"/>
      <c r="D18" s="426" t="s">
        <v>484</v>
      </c>
      <c r="E18" s="300" t="s">
        <v>145</v>
      </c>
      <c r="F18" s="301" t="s">
        <v>145</v>
      </c>
      <c r="G18" s="61">
        <v>2014</v>
      </c>
      <c r="H18" s="62">
        <v>2016</v>
      </c>
      <c r="I18" s="142">
        <f t="shared" si="3"/>
        <v>27400</v>
      </c>
      <c r="J18" s="132">
        <v>0</v>
      </c>
      <c r="K18" s="132">
        <v>0</v>
      </c>
      <c r="L18" s="524">
        <f t="shared" si="2"/>
        <v>0</v>
      </c>
      <c r="M18" s="525">
        <v>0</v>
      </c>
      <c r="N18" s="523">
        <v>0</v>
      </c>
      <c r="O18" s="523">
        <v>0</v>
      </c>
      <c r="P18" s="144">
        <v>0</v>
      </c>
      <c r="Q18" s="145">
        <v>0</v>
      </c>
      <c r="R18" s="135">
        <v>10000</v>
      </c>
      <c r="S18" s="136">
        <v>0</v>
      </c>
      <c r="T18" s="137">
        <v>0</v>
      </c>
      <c r="U18" s="138">
        <v>0</v>
      </c>
      <c r="V18" s="135">
        <v>10000</v>
      </c>
      <c r="W18" s="136">
        <v>0</v>
      </c>
      <c r="X18" s="137">
        <v>0</v>
      </c>
      <c r="Y18" s="139">
        <v>0</v>
      </c>
      <c r="Z18" s="140">
        <v>7400</v>
      </c>
      <c r="AA18" s="136">
        <v>0</v>
      </c>
      <c r="AB18" s="137">
        <v>0</v>
      </c>
      <c r="AC18" s="141">
        <v>0</v>
      </c>
      <c r="AD18" s="142">
        <v>0</v>
      </c>
      <c r="AE18" s="151"/>
      <c r="AF18" s="151"/>
      <c r="AG18" s="151"/>
      <c r="AH18" s="151"/>
      <c r="AI18" s="151"/>
      <c r="AJ18" s="151"/>
      <c r="AK18" s="151"/>
      <c r="AL18" s="151"/>
      <c r="AM18" s="151"/>
      <c r="AN18" s="151"/>
    </row>
    <row r="19" spans="1:40" s="54" customFormat="1" ht="26.25" customHeight="1" x14ac:dyDescent="0.25">
      <c r="A19" s="69"/>
      <c r="B19" s="70"/>
      <c r="C19" s="80"/>
      <c r="D19" s="415" t="s">
        <v>485</v>
      </c>
      <c r="E19" s="60" t="s">
        <v>145</v>
      </c>
      <c r="F19" s="61" t="s">
        <v>145</v>
      </c>
      <c r="G19" s="61">
        <v>2013</v>
      </c>
      <c r="H19" s="62">
        <v>2013</v>
      </c>
      <c r="I19" s="142">
        <f t="shared" si="3"/>
        <v>13500</v>
      </c>
      <c r="J19" s="132">
        <v>0</v>
      </c>
      <c r="K19" s="132">
        <v>0</v>
      </c>
      <c r="L19" s="524">
        <f t="shared" si="2"/>
        <v>13500</v>
      </c>
      <c r="M19" s="525">
        <v>0</v>
      </c>
      <c r="N19" s="523">
        <v>13500</v>
      </c>
      <c r="O19" s="523">
        <v>0</v>
      </c>
      <c r="P19" s="144">
        <v>0</v>
      </c>
      <c r="Q19" s="145">
        <v>0</v>
      </c>
      <c r="R19" s="135">
        <v>0</v>
      </c>
      <c r="S19" s="136">
        <v>0</v>
      </c>
      <c r="T19" s="137">
        <v>0</v>
      </c>
      <c r="U19" s="138">
        <v>0</v>
      </c>
      <c r="V19" s="135">
        <v>0</v>
      </c>
      <c r="W19" s="136">
        <v>0</v>
      </c>
      <c r="X19" s="137">
        <v>0</v>
      </c>
      <c r="Y19" s="139">
        <v>0</v>
      </c>
      <c r="Z19" s="140">
        <v>0</v>
      </c>
      <c r="AA19" s="136">
        <v>0</v>
      </c>
      <c r="AB19" s="137">
        <v>0</v>
      </c>
      <c r="AC19" s="141">
        <v>0</v>
      </c>
      <c r="AD19" s="142">
        <v>0</v>
      </c>
      <c r="AE19" s="151"/>
      <c r="AF19" s="151"/>
      <c r="AG19" s="151"/>
      <c r="AH19" s="151"/>
      <c r="AI19" s="151"/>
      <c r="AJ19" s="151"/>
      <c r="AK19" s="151"/>
      <c r="AL19" s="151"/>
      <c r="AM19" s="151"/>
      <c r="AN19" s="151"/>
    </row>
    <row r="20" spans="1:40" s="54" customFormat="1" ht="26.25" customHeight="1" x14ac:dyDescent="0.25">
      <c r="A20" s="69"/>
      <c r="B20" s="70"/>
      <c r="C20" s="80"/>
      <c r="D20" s="415" t="s">
        <v>486</v>
      </c>
      <c r="E20" s="60" t="s">
        <v>145</v>
      </c>
      <c r="F20" s="61" t="s">
        <v>145</v>
      </c>
      <c r="G20" s="61">
        <v>2013</v>
      </c>
      <c r="H20" s="62">
        <v>2015</v>
      </c>
      <c r="I20" s="142">
        <f t="shared" si="3"/>
        <v>25200</v>
      </c>
      <c r="J20" s="132">
        <v>0</v>
      </c>
      <c r="K20" s="132">
        <v>0</v>
      </c>
      <c r="L20" s="524">
        <f t="shared" si="2"/>
        <v>15200</v>
      </c>
      <c r="M20" s="525">
        <v>0</v>
      </c>
      <c r="N20" s="523">
        <v>15200</v>
      </c>
      <c r="O20" s="523">
        <v>0</v>
      </c>
      <c r="P20" s="144">
        <v>0</v>
      </c>
      <c r="Q20" s="145">
        <v>0</v>
      </c>
      <c r="R20" s="135">
        <v>5000</v>
      </c>
      <c r="S20" s="136">
        <v>0</v>
      </c>
      <c r="T20" s="137">
        <v>0</v>
      </c>
      <c r="U20" s="138">
        <v>0</v>
      </c>
      <c r="V20" s="135">
        <v>5000</v>
      </c>
      <c r="W20" s="136">
        <v>0</v>
      </c>
      <c r="X20" s="137">
        <v>0</v>
      </c>
      <c r="Y20" s="139">
        <v>0</v>
      </c>
      <c r="Z20" s="140">
        <v>0</v>
      </c>
      <c r="AA20" s="136">
        <v>0</v>
      </c>
      <c r="AB20" s="137">
        <v>0</v>
      </c>
      <c r="AC20" s="141">
        <v>0</v>
      </c>
      <c r="AD20" s="142">
        <v>0</v>
      </c>
      <c r="AE20" s="151"/>
      <c r="AF20" s="151"/>
      <c r="AG20" s="151"/>
      <c r="AH20" s="151"/>
      <c r="AI20" s="151"/>
      <c r="AJ20" s="151"/>
      <c r="AK20" s="151"/>
      <c r="AL20" s="151"/>
      <c r="AM20" s="151"/>
      <c r="AN20" s="151"/>
    </row>
    <row r="21" spans="1:40" s="54" customFormat="1" ht="26.25" customHeight="1" x14ac:dyDescent="0.25">
      <c r="A21" s="69"/>
      <c r="B21" s="70"/>
      <c r="C21" s="80"/>
      <c r="D21" s="428" t="s">
        <v>559</v>
      </c>
      <c r="E21" s="60" t="s">
        <v>145</v>
      </c>
      <c r="F21" s="61" t="s">
        <v>145</v>
      </c>
      <c r="G21" s="61">
        <v>2013</v>
      </c>
      <c r="H21" s="62">
        <v>2013</v>
      </c>
      <c r="I21" s="142">
        <f t="shared" si="3"/>
        <v>3000</v>
      </c>
      <c r="J21" s="132">
        <v>0</v>
      </c>
      <c r="K21" s="132">
        <v>0</v>
      </c>
      <c r="L21" s="524">
        <f t="shared" si="2"/>
        <v>3000</v>
      </c>
      <c r="M21" s="525">
        <v>0</v>
      </c>
      <c r="N21" s="523">
        <v>3000</v>
      </c>
      <c r="O21" s="523">
        <v>0</v>
      </c>
      <c r="P21" s="144">
        <v>0</v>
      </c>
      <c r="Q21" s="145">
        <v>0</v>
      </c>
      <c r="R21" s="135">
        <v>0</v>
      </c>
      <c r="S21" s="136">
        <v>0</v>
      </c>
      <c r="T21" s="137">
        <v>0</v>
      </c>
      <c r="U21" s="138">
        <v>0</v>
      </c>
      <c r="V21" s="135">
        <v>0</v>
      </c>
      <c r="W21" s="136">
        <v>0</v>
      </c>
      <c r="X21" s="137">
        <v>0</v>
      </c>
      <c r="Y21" s="139">
        <v>0</v>
      </c>
      <c r="Z21" s="140">
        <v>0</v>
      </c>
      <c r="AA21" s="136">
        <v>0</v>
      </c>
      <c r="AB21" s="137">
        <v>0</v>
      </c>
      <c r="AC21" s="141">
        <v>0</v>
      </c>
      <c r="AD21" s="142">
        <v>0</v>
      </c>
      <c r="AE21" s="151"/>
      <c r="AF21" s="151"/>
      <c r="AG21" s="151"/>
      <c r="AH21" s="151"/>
      <c r="AI21" s="151"/>
      <c r="AJ21" s="151"/>
      <c r="AK21" s="151"/>
      <c r="AL21" s="151"/>
      <c r="AM21" s="151"/>
      <c r="AN21" s="151"/>
    </row>
    <row r="22" spans="1:40" s="54" customFormat="1" ht="26.25" customHeight="1" x14ac:dyDescent="0.25">
      <c r="A22" s="69"/>
      <c r="B22" s="70"/>
      <c r="C22" s="80"/>
      <c r="D22" s="415" t="s">
        <v>560</v>
      </c>
      <c r="E22" s="60" t="s">
        <v>145</v>
      </c>
      <c r="F22" s="61" t="s">
        <v>145</v>
      </c>
      <c r="G22" s="61">
        <v>2015</v>
      </c>
      <c r="H22" s="62">
        <v>2015</v>
      </c>
      <c r="I22" s="142">
        <f t="shared" si="3"/>
        <v>13000</v>
      </c>
      <c r="J22" s="284">
        <v>0</v>
      </c>
      <c r="K22" s="148">
        <v>0</v>
      </c>
      <c r="L22" s="524">
        <f t="shared" si="2"/>
        <v>0</v>
      </c>
      <c r="M22" s="525">
        <v>0</v>
      </c>
      <c r="N22" s="523">
        <v>0</v>
      </c>
      <c r="O22" s="523">
        <v>0</v>
      </c>
      <c r="P22" s="144">
        <v>0</v>
      </c>
      <c r="Q22" s="145">
        <v>0</v>
      </c>
      <c r="R22" s="135">
        <v>0</v>
      </c>
      <c r="S22" s="136">
        <v>0</v>
      </c>
      <c r="T22" s="137">
        <v>0</v>
      </c>
      <c r="U22" s="138">
        <v>0</v>
      </c>
      <c r="V22" s="135">
        <v>13000</v>
      </c>
      <c r="W22" s="136">
        <v>0</v>
      </c>
      <c r="X22" s="137">
        <v>0</v>
      </c>
      <c r="Y22" s="139">
        <v>0</v>
      </c>
      <c r="Z22" s="140">
        <v>0</v>
      </c>
      <c r="AA22" s="136">
        <v>0</v>
      </c>
      <c r="AB22" s="137">
        <v>0</v>
      </c>
      <c r="AC22" s="141">
        <v>0</v>
      </c>
      <c r="AD22" s="142">
        <v>0</v>
      </c>
      <c r="AE22" s="151"/>
      <c r="AF22" s="151"/>
      <c r="AG22" s="151"/>
      <c r="AH22" s="151"/>
      <c r="AI22" s="151"/>
      <c r="AJ22" s="151"/>
      <c r="AK22" s="151"/>
      <c r="AL22" s="151"/>
      <c r="AM22" s="151"/>
      <c r="AN22" s="151"/>
    </row>
    <row r="23" spans="1:40" s="54" customFormat="1" ht="26.25" customHeight="1" x14ac:dyDescent="0.25">
      <c r="A23" s="69"/>
      <c r="B23" s="70"/>
      <c r="C23" s="80"/>
      <c r="D23" s="201" t="s">
        <v>561</v>
      </c>
      <c r="E23" s="60" t="s">
        <v>145</v>
      </c>
      <c r="F23" s="61" t="s">
        <v>145</v>
      </c>
      <c r="G23" s="61">
        <v>2013</v>
      </c>
      <c r="H23" s="62">
        <v>2014</v>
      </c>
      <c r="I23" s="142">
        <f t="shared" si="3"/>
        <v>8000</v>
      </c>
      <c r="J23" s="284">
        <v>0</v>
      </c>
      <c r="K23" s="148">
        <v>0</v>
      </c>
      <c r="L23" s="524">
        <f t="shared" si="2"/>
        <v>4000</v>
      </c>
      <c r="M23" s="525">
        <v>0</v>
      </c>
      <c r="N23" s="523">
        <v>4000</v>
      </c>
      <c r="O23" s="523">
        <v>0</v>
      </c>
      <c r="P23" s="144">
        <v>0</v>
      </c>
      <c r="Q23" s="145">
        <v>0</v>
      </c>
      <c r="R23" s="135">
        <v>4000</v>
      </c>
      <c r="S23" s="136">
        <v>0</v>
      </c>
      <c r="T23" s="137">
        <v>0</v>
      </c>
      <c r="U23" s="138">
        <v>0</v>
      </c>
      <c r="V23" s="135">
        <v>0</v>
      </c>
      <c r="W23" s="136">
        <v>0</v>
      </c>
      <c r="X23" s="137">
        <v>0</v>
      </c>
      <c r="Y23" s="139">
        <v>0</v>
      </c>
      <c r="Z23" s="140">
        <v>0</v>
      </c>
      <c r="AA23" s="136">
        <v>0</v>
      </c>
      <c r="AB23" s="137">
        <v>0</v>
      </c>
      <c r="AC23" s="141">
        <v>0</v>
      </c>
      <c r="AD23" s="142">
        <v>0</v>
      </c>
      <c r="AE23" s="151"/>
      <c r="AF23" s="151"/>
      <c r="AG23" s="151"/>
      <c r="AH23" s="151"/>
      <c r="AI23" s="151"/>
      <c r="AJ23" s="151"/>
      <c r="AK23" s="151"/>
      <c r="AL23" s="151"/>
      <c r="AM23" s="151"/>
      <c r="AN23" s="151"/>
    </row>
    <row r="24" spans="1:40" s="54" customFormat="1" ht="26.25" customHeight="1" x14ac:dyDescent="0.25">
      <c r="A24" s="69"/>
      <c r="B24" s="70"/>
      <c r="C24" s="80"/>
      <c r="D24" s="639" t="s">
        <v>562</v>
      </c>
      <c r="E24" s="60" t="s">
        <v>145</v>
      </c>
      <c r="F24" s="61" t="s">
        <v>145</v>
      </c>
      <c r="G24" s="61">
        <v>2014</v>
      </c>
      <c r="H24" s="62">
        <v>2015</v>
      </c>
      <c r="I24" s="142">
        <f t="shared" si="3"/>
        <v>12000</v>
      </c>
      <c r="J24" s="284">
        <v>0</v>
      </c>
      <c r="K24" s="148">
        <v>0</v>
      </c>
      <c r="L24" s="524">
        <f t="shared" si="2"/>
        <v>0</v>
      </c>
      <c r="M24" s="525">
        <v>0</v>
      </c>
      <c r="N24" s="523">
        <v>0</v>
      </c>
      <c r="O24" s="523">
        <v>0</v>
      </c>
      <c r="P24" s="144">
        <v>0</v>
      </c>
      <c r="Q24" s="145">
        <v>0</v>
      </c>
      <c r="R24" s="135">
        <v>4000</v>
      </c>
      <c r="S24" s="136">
        <v>0</v>
      </c>
      <c r="T24" s="137">
        <v>0</v>
      </c>
      <c r="U24" s="138">
        <v>0</v>
      </c>
      <c r="V24" s="135">
        <v>4000</v>
      </c>
      <c r="W24" s="136">
        <v>0</v>
      </c>
      <c r="X24" s="137">
        <v>0</v>
      </c>
      <c r="Y24" s="139">
        <v>0</v>
      </c>
      <c r="Z24" s="140">
        <v>4000</v>
      </c>
      <c r="AA24" s="136">
        <v>0</v>
      </c>
      <c r="AB24" s="137">
        <v>0</v>
      </c>
      <c r="AC24" s="141">
        <v>0</v>
      </c>
      <c r="AD24" s="142">
        <v>0</v>
      </c>
      <c r="AE24" s="151"/>
      <c r="AF24" s="151"/>
      <c r="AG24" s="151"/>
      <c r="AH24" s="151"/>
      <c r="AI24" s="151"/>
      <c r="AJ24" s="151"/>
      <c r="AK24" s="151"/>
      <c r="AL24" s="151"/>
      <c r="AM24" s="151"/>
      <c r="AN24" s="151"/>
    </row>
    <row r="25" spans="1:40" s="54" customFormat="1" ht="26.25" customHeight="1" x14ac:dyDescent="0.25">
      <c r="A25" s="69"/>
      <c r="B25" s="70"/>
      <c r="C25" s="80"/>
      <c r="D25" s="255" t="s">
        <v>563</v>
      </c>
      <c r="E25" s="60" t="s">
        <v>145</v>
      </c>
      <c r="F25" s="61" t="s">
        <v>145</v>
      </c>
      <c r="G25" s="704">
        <v>2015</v>
      </c>
      <c r="H25" s="705">
        <v>2015</v>
      </c>
      <c r="I25" s="142">
        <f t="shared" si="3"/>
        <v>5000</v>
      </c>
      <c r="J25" s="284">
        <v>0</v>
      </c>
      <c r="K25" s="148">
        <v>0</v>
      </c>
      <c r="L25" s="524">
        <f t="shared" si="2"/>
        <v>0</v>
      </c>
      <c r="M25" s="525">
        <v>0</v>
      </c>
      <c r="N25" s="523">
        <v>0</v>
      </c>
      <c r="O25" s="523">
        <v>0</v>
      </c>
      <c r="P25" s="144">
        <v>0</v>
      </c>
      <c r="Q25" s="145">
        <v>0</v>
      </c>
      <c r="R25" s="135">
        <v>0</v>
      </c>
      <c r="S25" s="136">
        <v>0</v>
      </c>
      <c r="T25" s="137">
        <v>0</v>
      </c>
      <c r="U25" s="138">
        <v>0</v>
      </c>
      <c r="V25" s="135">
        <v>5000</v>
      </c>
      <c r="W25" s="136">
        <v>0</v>
      </c>
      <c r="X25" s="137">
        <v>0</v>
      </c>
      <c r="Y25" s="139">
        <v>0</v>
      </c>
      <c r="Z25" s="140">
        <v>0</v>
      </c>
      <c r="AA25" s="136">
        <v>0</v>
      </c>
      <c r="AB25" s="137">
        <v>0</v>
      </c>
      <c r="AC25" s="141">
        <v>0</v>
      </c>
      <c r="AD25" s="142">
        <v>0</v>
      </c>
      <c r="AE25" s="151"/>
      <c r="AF25" s="151"/>
      <c r="AG25" s="151"/>
      <c r="AH25" s="151"/>
      <c r="AI25" s="151"/>
      <c r="AJ25" s="151"/>
      <c r="AK25" s="151"/>
      <c r="AL25" s="151"/>
      <c r="AM25" s="151"/>
      <c r="AN25" s="151"/>
    </row>
    <row r="26" spans="1:40" s="54" customFormat="1" ht="26.25" customHeight="1" x14ac:dyDescent="0.25">
      <c r="A26" s="69"/>
      <c r="B26" s="70"/>
      <c r="C26" s="80"/>
      <c r="D26" s="427" t="s">
        <v>564</v>
      </c>
      <c r="E26" s="60" t="s">
        <v>145</v>
      </c>
      <c r="F26" s="61" t="s">
        <v>145</v>
      </c>
      <c r="G26" s="704">
        <v>2015</v>
      </c>
      <c r="H26" s="705">
        <v>2016</v>
      </c>
      <c r="I26" s="142">
        <f t="shared" si="3"/>
        <v>180000</v>
      </c>
      <c r="J26" s="284">
        <v>0</v>
      </c>
      <c r="K26" s="148">
        <v>0</v>
      </c>
      <c r="L26" s="524">
        <f t="shared" si="2"/>
        <v>0</v>
      </c>
      <c r="M26" s="525">
        <v>0</v>
      </c>
      <c r="N26" s="523">
        <v>0</v>
      </c>
      <c r="O26" s="523">
        <v>0</v>
      </c>
      <c r="P26" s="144">
        <v>0</v>
      </c>
      <c r="Q26" s="145">
        <v>0</v>
      </c>
      <c r="R26" s="135">
        <v>0</v>
      </c>
      <c r="S26" s="136">
        <v>0</v>
      </c>
      <c r="T26" s="137">
        <v>0</v>
      </c>
      <c r="U26" s="138">
        <v>0</v>
      </c>
      <c r="V26" s="135">
        <v>80000</v>
      </c>
      <c r="W26" s="136">
        <v>0</v>
      </c>
      <c r="X26" s="137">
        <v>0</v>
      </c>
      <c r="Y26" s="139">
        <v>0</v>
      </c>
      <c r="Z26" s="140">
        <v>100000</v>
      </c>
      <c r="AA26" s="136">
        <v>0</v>
      </c>
      <c r="AB26" s="137">
        <v>0</v>
      </c>
      <c r="AC26" s="141">
        <v>0</v>
      </c>
      <c r="AD26" s="142">
        <v>0</v>
      </c>
      <c r="AE26" s="151"/>
      <c r="AF26" s="151"/>
      <c r="AG26" s="151"/>
      <c r="AH26" s="151"/>
      <c r="AI26" s="151"/>
      <c r="AJ26" s="151"/>
      <c r="AK26" s="151"/>
      <c r="AL26" s="151"/>
      <c r="AM26" s="151"/>
      <c r="AN26" s="151"/>
    </row>
    <row r="27" spans="1:40" s="54" customFormat="1" ht="26.25" customHeight="1" x14ac:dyDescent="0.25">
      <c r="A27" s="69"/>
      <c r="B27" s="70"/>
      <c r="C27" s="80"/>
      <c r="D27" s="422" t="s">
        <v>565</v>
      </c>
      <c r="E27" s="60" t="s">
        <v>145</v>
      </c>
      <c r="F27" s="61" t="s">
        <v>145</v>
      </c>
      <c r="G27" s="704">
        <v>2014</v>
      </c>
      <c r="H27" s="706">
        <v>2014</v>
      </c>
      <c r="I27" s="142">
        <f t="shared" si="3"/>
        <v>7000</v>
      </c>
      <c r="J27" s="284">
        <v>0</v>
      </c>
      <c r="K27" s="148">
        <v>0</v>
      </c>
      <c r="L27" s="524">
        <f t="shared" si="2"/>
        <v>0</v>
      </c>
      <c r="M27" s="525">
        <v>0</v>
      </c>
      <c r="N27" s="571">
        <v>0</v>
      </c>
      <c r="O27" s="523">
        <v>0</v>
      </c>
      <c r="P27" s="144">
        <v>0</v>
      </c>
      <c r="Q27" s="145">
        <v>0</v>
      </c>
      <c r="R27" s="135">
        <v>7000</v>
      </c>
      <c r="S27" s="136">
        <v>0</v>
      </c>
      <c r="T27" s="137">
        <v>0</v>
      </c>
      <c r="U27" s="138">
        <v>0</v>
      </c>
      <c r="V27" s="135">
        <v>0</v>
      </c>
      <c r="W27" s="136">
        <v>0</v>
      </c>
      <c r="X27" s="137">
        <v>0</v>
      </c>
      <c r="Y27" s="139">
        <v>0</v>
      </c>
      <c r="Z27" s="140">
        <v>0</v>
      </c>
      <c r="AA27" s="136">
        <v>0</v>
      </c>
      <c r="AB27" s="137">
        <v>0</v>
      </c>
      <c r="AC27" s="141">
        <v>0</v>
      </c>
      <c r="AD27" s="142">
        <v>0</v>
      </c>
      <c r="AE27" s="151"/>
      <c r="AF27" s="151"/>
      <c r="AG27" s="151"/>
      <c r="AH27" s="151"/>
      <c r="AI27" s="151"/>
      <c r="AJ27" s="151"/>
      <c r="AK27" s="151"/>
      <c r="AL27" s="151"/>
      <c r="AM27" s="151"/>
      <c r="AN27" s="151"/>
    </row>
    <row r="28" spans="1:40" s="54" customFormat="1" ht="26.25" customHeight="1" x14ac:dyDescent="0.25">
      <c r="A28" s="69"/>
      <c r="B28" s="70"/>
      <c r="C28" s="80"/>
      <c r="D28" s="639" t="s">
        <v>566</v>
      </c>
      <c r="E28" s="60" t="s">
        <v>145</v>
      </c>
      <c r="F28" s="61" t="s">
        <v>145</v>
      </c>
      <c r="G28" s="61">
        <v>2013</v>
      </c>
      <c r="H28" s="62">
        <v>2013</v>
      </c>
      <c r="I28" s="142">
        <f t="shared" si="3"/>
        <v>111000</v>
      </c>
      <c r="J28" s="284">
        <v>0</v>
      </c>
      <c r="K28" s="148">
        <v>0</v>
      </c>
      <c r="L28" s="524">
        <f t="shared" si="2"/>
        <v>111000</v>
      </c>
      <c r="M28" s="525">
        <v>0</v>
      </c>
      <c r="N28" s="523">
        <v>11000</v>
      </c>
      <c r="O28" s="523">
        <v>0</v>
      </c>
      <c r="P28" s="144">
        <v>100000</v>
      </c>
      <c r="Q28" s="145">
        <v>0</v>
      </c>
      <c r="R28" s="146">
        <v>0</v>
      </c>
      <c r="S28" s="147">
        <v>0</v>
      </c>
      <c r="T28" s="148">
        <v>0</v>
      </c>
      <c r="U28" s="149">
        <v>0</v>
      </c>
      <c r="V28" s="146">
        <v>0</v>
      </c>
      <c r="W28" s="147">
        <v>0</v>
      </c>
      <c r="X28" s="148">
        <v>0</v>
      </c>
      <c r="Y28" s="145">
        <v>0</v>
      </c>
      <c r="Z28" s="150">
        <v>0</v>
      </c>
      <c r="AA28" s="136">
        <v>0</v>
      </c>
      <c r="AB28" s="137">
        <v>0</v>
      </c>
      <c r="AC28" s="141">
        <v>0</v>
      </c>
      <c r="AD28" s="142">
        <v>0</v>
      </c>
      <c r="AE28" s="151"/>
      <c r="AF28" s="151"/>
      <c r="AG28" s="151"/>
      <c r="AH28" s="151"/>
      <c r="AI28" s="151"/>
      <c r="AJ28" s="151"/>
      <c r="AK28" s="151"/>
      <c r="AL28" s="151"/>
      <c r="AM28" s="151"/>
      <c r="AN28" s="151"/>
    </row>
    <row r="29" spans="1:40" s="357" customFormat="1" ht="29.25" customHeight="1" x14ac:dyDescent="0.25">
      <c r="A29" s="77">
        <v>3113</v>
      </c>
      <c r="B29" s="78"/>
      <c r="C29" s="79"/>
      <c r="D29" s="640" t="s">
        <v>567</v>
      </c>
      <c r="E29" s="116" t="s">
        <v>145</v>
      </c>
      <c r="F29" s="117" t="s">
        <v>145</v>
      </c>
      <c r="G29" s="117">
        <v>2013</v>
      </c>
      <c r="H29" s="118">
        <v>2013</v>
      </c>
      <c r="I29" s="152">
        <f t="shared" si="3"/>
        <v>15400</v>
      </c>
      <c r="J29" s="284">
        <v>0</v>
      </c>
      <c r="K29" s="148">
        <v>0</v>
      </c>
      <c r="L29" s="534">
        <f>SUM(M29:Q29)</f>
        <v>15400</v>
      </c>
      <c r="M29" s="525">
        <v>0</v>
      </c>
      <c r="N29" s="531">
        <v>15400</v>
      </c>
      <c r="O29" s="537">
        <v>0</v>
      </c>
      <c r="P29" s="141">
        <v>0</v>
      </c>
      <c r="Q29" s="145">
        <v>0</v>
      </c>
      <c r="R29" s="146">
        <v>0</v>
      </c>
      <c r="S29" s="147">
        <v>0</v>
      </c>
      <c r="T29" s="148">
        <v>0</v>
      </c>
      <c r="U29" s="149">
        <v>0</v>
      </c>
      <c r="V29" s="146">
        <v>0</v>
      </c>
      <c r="W29" s="147">
        <v>0</v>
      </c>
      <c r="X29" s="148">
        <v>0</v>
      </c>
      <c r="Y29" s="145">
        <v>0</v>
      </c>
      <c r="Z29" s="150">
        <v>0</v>
      </c>
      <c r="AA29" s="136">
        <v>0</v>
      </c>
      <c r="AB29" s="137">
        <v>0</v>
      </c>
      <c r="AC29" s="141">
        <v>0</v>
      </c>
      <c r="AD29" s="142">
        <v>0</v>
      </c>
      <c r="AE29" s="372"/>
      <c r="AF29" s="372"/>
      <c r="AG29" s="372"/>
      <c r="AH29" s="372"/>
    </row>
    <row r="30" spans="1:40" s="354" customFormat="1" ht="29.25" customHeight="1" x14ac:dyDescent="0.25">
      <c r="A30" s="69">
        <v>3113</v>
      </c>
      <c r="B30" s="70"/>
      <c r="C30" s="80"/>
      <c r="D30" s="200" t="s">
        <v>568</v>
      </c>
      <c r="E30" s="60" t="s">
        <v>145</v>
      </c>
      <c r="F30" s="61" t="s">
        <v>145</v>
      </c>
      <c r="G30" s="61">
        <v>2013</v>
      </c>
      <c r="H30" s="62">
        <v>2013</v>
      </c>
      <c r="I30" s="142">
        <f t="shared" si="3"/>
        <v>12000</v>
      </c>
      <c r="J30" s="284">
        <v>0</v>
      </c>
      <c r="K30" s="148">
        <v>0</v>
      </c>
      <c r="L30" s="524">
        <f t="shared" ref="L30" si="4">SUM(M30:Q30)</f>
        <v>12000</v>
      </c>
      <c r="M30" s="525">
        <v>0</v>
      </c>
      <c r="N30" s="523">
        <v>12000</v>
      </c>
      <c r="O30" s="522">
        <v>0</v>
      </c>
      <c r="P30" s="141">
        <v>0</v>
      </c>
      <c r="Q30" s="145">
        <v>0</v>
      </c>
      <c r="R30" s="146">
        <v>0</v>
      </c>
      <c r="S30" s="147">
        <v>0</v>
      </c>
      <c r="T30" s="148">
        <v>0</v>
      </c>
      <c r="U30" s="149">
        <v>0</v>
      </c>
      <c r="V30" s="146">
        <v>0</v>
      </c>
      <c r="W30" s="147">
        <v>0</v>
      </c>
      <c r="X30" s="148">
        <v>0</v>
      </c>
      <c r="Y30" s="145">
        <v>0</v>
      </c>
      <c r="Z30" s="150">
        <v>0</v>
      </c>
      <c r="AA30" s="136">
        <v>0</v>
      </c>
      <c r="AB30" s="137">
        <v>0</v>
      </c>
      <c r="AC30" s="141">
        <v>0</v>
      </c>
      <c r="AD30" s="142">
        <v>0</v>
      </c>
      <c r="AE30" s="289"/>
      <c r="AF30" s="289"/>
      <c r="AG30" s="289"/>
      <c r="AH30" s="289"/>
    </row>
    <row r="31" spans="1:40" s="354" customFormat="1" ht="29.25" customHeight="1" x14ac:dyDescent="0.25">
      <c r="A31" s="69">
        <v>3113</v>
      </c>
      <c r="B31" s="70"/>
      <c r="C31" s="80"/>
      <c r="D31" s="640" t="s">
        <v>569</v>
      </c>
      <c r="E31" s="60" t="s">
        <v>145</v>
      </c>
      <c r="F31" s="61" t="s">
        <v>145</v>
      </c>
      <c r="G31" s="61">
        <v>2014</v>
      </c>
      <c r="H31" s="62">
        <v>2014</v>
      </c>
      <c r="I31" s="142">
        <f t="shared" si="3"/>
        <v>15400</v>
      </c>
      <c r="J31" s="284">
        <v>0</v>
      </c>
      <c r="K31" s="148">
        <v>0</v>
      </c>
      <c r="L31" s="524">
        <f>SUM(M31:Q31)</f>
        <v>0</v>
      </c>
      <c r="M31" s="525">
        <v>0</v>
      </c>
      <c r="N31" s="523">
        <v>0</v>
      </c>
      <c r="O31" s="522">
        <v>0</v>
      </c>
      <c r="P31" s="141">
        <v>0</v>
      </c>
      <c r="Q31" s="145">
        <v>0</v>
      </c>
      <c r="R31" s="146">
        <v>15400</v>
      </c>
      <c r="S31" s="147">
        <v>0</v>
      </c>
      <c r="T31" s="148">
        <v>0</v>
      </c>
      <c r="U31" s="149">
        <v>0</v>
      </c>
      <c r="V31" s="146">
        <v>0</v>
      </c>
      <c r="W31" s="147">
        <v>0</v>
      </c>
      <c r="X31" s="148">
        <v>0</v>
      </c>
      <c r="Y31" s="145">
        <v>0</v>
      </c>
      <c r="Z31" s="150">
        <v>0</v>
      </c>
      <c r="AA31" s="136">
        <v>0</v>
      </c>
      <c r="AB31" s="137">
        <v>0</v>
      </c>
      <c r="AC31" s="141">
        <v>0</v>
      </c>
      <c r="AD31" s="142">
        <v>0</v>
      </c>
      <c r="AE31" s="289"/>
      <c r="AF31" s="289"/>
      <c r="AG31" s="289"/>
      <c r="AH31" s="289"/>
    </row>
    <row r="32" spans="1:40" s="354" customFormat="1" ht="25.5" customHeight="1" x14ac:dyDescent="0.25">
      <c r="A32" s="69">
        <v>3113</v>
      </c>
      <c r="B32" s="70"/>
      <c r="C32" s="80"/>
      <c r="D32" s="200" t="s">
        <v>570</v>
      </c>
      <c r="E32" s="60" t="s">
        <v>145</v>
      </c>
      <c r="F32" s="61" t="s">
        <v>145</v>
      </c>
      <c r="G32" s="61">
        <v>2013</v>
      </c>
      <c r="H32" s="62">
        <v>2013</v>
      </c>
      <c r="I32" s="142">
        <f t="shared" si="3"/>
        <v>70415</v>
      </c>
      <c r="J32" s="284">
        <v>0</v>
      </c>
      <c r="K32" s="148">
        <v>0</v>
      </c>
      <c r="L32" s="524">
        <f t="shared" ref="L32:L38" si="5">SUM(M32:Q32)</f>
        <v>70415</v>
      </c>
      <c r="M32" s="525">
        <v>0</v>
      </c>
      <c r="N32" s="523">
        <v>0</v>
      </c>
      <c r="O32" s="522">
        <v>70415</v>
      </c>
      <c r="P32" s="141">
        <v>0</v>
      </c>
      <c r="Q32" s="145">
        <v>0</v>
      </c>
      <c r="R32" s="146">
        <v>0</v>
      </c>
      <c r="S32" s="147">
        <v>0</v>
      </c>
      <c r="T32" s="148">
        <v>0</v>
      </c>
      <c r="U32" s="149">
        <v>0</v>
      </c>
      <c r="V32" s="146">
        <v>0</v>
      </c>
      <c r="W32" s="147">
        <v>0</v>
      </c>
      <c r="X32" s="148">
        <v>0</v>
      </c>
      <c r="Y32" s="145">
        <v>0</v>
      </c>
      <c r="Z32" s="150">
        <v>0</v>
      </c>
      <c r="AA32" s="136">
        <v>0</v>
      </c>
      <c r="AB32" s="137">
        <v>0</v>
      </c>
      <c r="AC32" s="141">
        <v>0</v>
      </c>
      <c r="AD32" s="142">
        <v>0</v>
      </c>
      <c r="AE32" s="289"/>
      <c r="AF32" s="289"/>
      <c r="AG32" s="289"/>
      <c r="AH32" s="289"/>
    </row>
    <row r="33" spans="1:34" s="354" customFormat="1" ht="29.25" customHeight="1" x14ac:dyDescent="0.25">
      <c r="A33" s="69">
        <v>3113</v>
      </c>
      <c r="B33" s="70"/>
      <c r="C33" s="80"/>
      <c r="D33" s="200" t="s">
        <v>571</v>
      </c>
      <c r="E33" s="60" t="s">
        <v>145</v>
      </c>
      <c r="F33" s="61" t="s">
        <v>145</v>
      </c>
      <c r="G33" s="61">
        <v>2014</v>
      </c>
      <c r="H33" s="62">
        <v>2014</v>
      </c>
      <c r="I33" s="142">
        <f t="shared" si="3"/>
        <v>15000</v>
      </c>
      <c r="J33" s="284">
        <v>0</v>
      </c>
      <c r="K33" s="148">
        <v>0</v>
      </c>
      <c r="L33" s="524">
        <f t="shared" si="5"/>
        <v>0</v>
      </c>
      <c r="M33" s="525">
        <v>0</v>
      </c>
      <c r="N33" s="523">
        <v>0</v>
      </c>
      <c r="O33" s="522">
        <v>0</v>
      </c>
      <c r="P33" s="141">
        <v>0</v>
      </c>
      <c r="Q33" s="145">
        <v>0</v>
      </c>
      <c r="R33" s="146">
        <v>15000</v>
      </c>
      <c r="S33" s="147">
        <v>0</v>
      </c>
      <c r="T33" s="148">
        <v>0</v>
      </c>
      <c r="U33" s="149">
        <v>0</v>
      </c>
      <c r="V33" s="146">
        <v>0</v>
      </c>
      <c r="W33" s="147">
        <v>0</v>
      </c>
      <c r="X33" s="148">
        <v>0</v>
      </c>
      <c r="Y33" s="145">
        <v>0</v>
      </c>
      <c r="Z33" s="150">
        <v>0</v>
      </c>
      <c r="AA33" s="136">
        <v>0</v>
      </c>
      <c r="AB33" s="137">
        <v>0</v>
      </c>
      <c r="AC33" s="141">
        <v>0</v>
      </c>
      <c r="AD33" s="142">
        <v>0</v>
      </c>
      <c r="AE33" s="289"/>
      <c r="AF33" s="289"/>
      <c r="AG33" s="289"/>
      <c r="AH33" s="289"/>
    </row>
    <row r="34" spans="1:34" s="354" customFormat="1" ht="29.25" customHeight="1" x14ac:dyDescent="0.25">
      <c r="A34" s="69">
        <v>3113</v>
      </c>
      <c r="B34" s="70"/>
      <c r="C34" s="80"/>
      <c r="D34" s="200" t="s">
        <v>572</v>
      </c>
      <c r="E34" s="60" t="s">
        <v>145</v>
      </c>
      <c r="F34" s="61" t="s">
        <v>145</v>
      </c>
      <c r="G34" s="61">
        <v>2014</v>
      </c>
      <c r="H34" s="62">
        <v>2014</v>
      </c>
      <c r="I34" s="142">
        <f t="shared" si="3"/>
        <v>15000</v>
      </c>
      <c r="J34" s="284">
        <v>0</v>
      </c>
      <c r="K34" s="148">
        <v>0</v>
      </c>
      <c r="L34" s="524">
        <f t="shared" si="5"/>
        <v>0</v>
      </c>
      <c r="M34" s="525">
        <v>0</v>
      </c>
      <c r="N34" s="523">
        <v>0</v>
      </c>
      <c r="O34" s="522">
        <v>0</v>
      </c>
      <c r="P34" s="141">
        <v>0</v>
      </c>
      <c r="Q34" s="145">
        <v>0</v>
      </c>
      <c r="R34" s="146">
        <v>15000</v>
      </c>
      <c r="S34" s="147">
        <v>0</v>
      </c>
      <c r="T34" s="148">
        <v>0</v>
      </c>
      <c r="U34" s="149">
        <v>0</v>
      </c>
      <c r="V34" s="146">
        <v>0</v>
      </c>
      <c r="W34" s="147">
        <v>0</v>
      </c>
      <c r="X34" s="148">
        <v>0</v>
      </c>
      <c r="Y34" s="145">
        <v>0</v>
      </c>
      <c r="Z34" s="150">
        <v>0</v>
      </c>
      <c r="AA34" s="136">
        <v>0</v>
      </c>
      <c r="AB34" s="137">
        <v>0</v>
      </c>
      <c r="AC34" s="141">
        <v>0</v>
      </c>
      <c r="AD34" s="142">
        <v>0</v>
      </c>
      <c r="AE34" s="289"/>
      <c r="AF34" s="289"/>
      <c r="AG34" s="289"/>
      <c r="AH34" s="289"/>
    </row>
    <row r="35" spans="1:34" s="354" customFormat="1" ht="29.25" customHeight="1" x14ac:dyDescent="0.25">
      <c r="A35" s="69">
        <v>3111</v>
      </c>
      <c r="B35" s="70"/>
      <c r="C35" s="80"/>
      <c r="D35" s="200" t="s">
        <v>573</v>
      </c>
      <c r="E35" s="60" t="s">
        <v>145</v>
      </c>
      <c r="F35" s="61" t="s">
        <v>145</v>
      </c>
      <c r="G35" s="61">
        <v>2014</v>
      </c>
      <c r="H35" s="62">
        <v>2014</v>
      </c>
      <c r="I35" s="142">
        <f>SUM(J35,K35,L35,R35:AD35)</f>
        <v>8000</v>
      </c>
      <c r="J35" s="284">
        <v>0</v>
      </c>
      <c r="K35" s="148">
        <v>0</v>
      </c>
      <c r="L35" s="524">
        <f>SUM(M35:Q35)</f>
        <v>0</v>
      </c>
      <c r="M35" s="525">
        <v>0</v>
      </c>
      <c r="N35" s="523">
        <v>0</v>
      </c>
      <c r="O35" s="522">
        <v>0</v>
      </c>
      <c r="P35" s="141">
        <v>0</v>
      </c>
      <c r="Q35" s="145">
        <v>0</v>
      </c>
      <c r="R35" s="146">
        <v>8000</v>
      </c>
      <c r="S35" s="147">
        <v>0</v>
      </c>
      <c r="T35" s="148">
        <v>0</v>
      </c>
      <c r="U35" s="149">
        <v>0</v>
      </c>
      <c r="V35" s="146">
        <v>0</v>
      </c>
      <c r="W35" s="147">
        <v>0</v>
      </c>
      <c r="X35" s="148">
        <v>0</v>
      </c>
      <c r="Y35" s="145">
        <v>0</v>
      </c>
      <c r="Z35" s="150">
        <v>0</v>
      </c>
      <c r="AA35" s="136">
        <v>0</v>
      </c>
      <c r="AB35" s="137">
        <v>0</v>
      </c>
      <c r="AC35" s="141">
        <v>0</v>
      </c>
      <c r="AD35" s="142">
        <v>0</v>
      </c>
      <c r="AE35" s="289"/>
      <c r="AF35" s="289"/>
      <c r="AG35" s="289"/>
      <c r="AH35" s="289"/>
    </row>
    <row r="36" spans="1:34" s="354" customFormat="1" ht="29.25" customHeight="1" x14ac:dyDescent="0.25">
      <c r="A36" s="69">
        <v>3111</v>
      </c>
      <c r="B36" s="70"/>
      <c r="C36" s="80"/>
      <c r="D36" s="200" t="s">
        <v>574</v>
      </c>
      <c r="E36" s="60" t="s">
        <v>145</v>
      </c>
      <c r="F36" s="61" t="s">
        <v>145</v>
      </c>
      <c r="G36" s="61">
        <v>2015</v>
      </c>
      <c r="H36" s="62">
        <v>2015</v>
      </c>
      <c r="I36" s="142">
        <f t="shared" si="3"/>
        <v>8000</v>
      </c>
      <c r="J36" s="284">
        <v>0</v>
      </c>
      <c r="K36" s="148">
        <v>0</v>
      </c>
      <c r="L36" s="524">
        <f t="shared" si="5"/>
        <v>0</v>
      </c>
      <c r="M36" s="525">
        <v>0</v>
      </c>
      <c r="N36" s="523">
        <v>0</v>
      </c>
      <c r="O36" s="522">
        <v>0</v>
      </c>
      <c r="P36" s="141">
        <v>0</v>
      </c>
      <c r="Q36" s="145">
        <v>0</v>
      </c>
      <c r="R36" s="146">
        <v>0</v>
      </c>
      <c r="S36" s="147">
        <v>0</v>
      </c>
      <c r="T36" s="148">
        <v>0</v>
      </c>
      <c r="U36" s="149">
        <v>0</v>
      </c>
      <c r="V36" s="146">
        <v>8000</v>
      </c>
      <c r="W36" s="147">
        <v>0</v>
      </c>
      <c r="X36" s="148">
        <v>0</v>
      </c>
      <c r="Y36" s="145">
        <v>0</v>
      </c>
      <c r="Z36" s="150">
        <v>0</v>
      </c>
      <c r="AA36" s="136">
        <v>0</v>
      </c>
      <c r="AB36" s="137">
        <v>0</v>
      </c>
      <c r="AC36" s="141">
        <v>0</v>
      </c>
      <c r="AD36" s="142">
        <v>0</v>
      </c>
      <c r="AE36" s="289"/>
      <c r="AF36" s="289"/>
      <c r="AG36" s="289"/>
      <c r="AH36" s="289"/>
    </row>
    <row r="37" spans="1:34" s="354" customFormat="1" ht="29.25" customHeight="1" x14ac:dyDescent="0.25">
      <c r="A37" s="69">
        <v>3111</v>
      </c>
      <c r="B37" s="70"/>
      <c r="C37" s="80"/>
      <c r="D37" s="200" t="s">
        <v>575</v>
      </c>
      <c r="E37" s="60" t="s">
        <v>145</v>
      </c>
      <c r="F37" s="61" t="s">
        <v>145</v>
      </c>
      <c r="G37" s="61">
        <v>2016</v>
      </c>
      <c r="H37" s="62">
        <v>2016</v>
      </c>
      <c r="I37" s="142">
        <f t="shared" si="3"/>
        <v>8000</v>
      </c>
      <c r="J37" s="284">
        <v>0</v>
      </c>
      <c r="K37" s="148">
        <v>0</v>
      </c>
      <c r="L37" s="524">
        <f t="shared" si="5"/>
        <v>0</v>
      </c>
      <c r="M37" s="525">
        <v>0</v>
      </c>
      <c r="N37" s="523">
        <v>0</v>
      </c>
      <c r="O37" s="522">
        <v>0</v>
      </c>
      <c r="P37" s="141">
        <v>0</v>
      </c>
      <c r="Q37" s="145">
        <v>0</v>
      </c>
      <c r="R37" s="146">
        <v>0</v>
      </c>
      <c r="S37" s="147">
        <v>0</v>
      </c>
      <c r="T37" s="148">
        <v>0</v>
      </c>
      <c r="U37" s="149">
        <v>0</v>
      </c>
      <c r="V37" s="146">
        <v>0</v>
      </c>
      <c r="W37" s="147">
        <v>0</v>
      </c>
      <c r="X37" s="148">
        <v>0</v>
      </c>
      <c r="Y37" s="145">
        <v>0</v>
      </c>
      <c r="Z37" s="150">
        <v>8000</v>
      </c>
      <c r="AA37" s="136">
        <v>0</v>
      </c>
      <c r="AB37" s="137">
        <v>0</v>
      </c>
      <c r="AC37" s="141">
        <v>0</v>
      </c>
      <c r="AD37" s="142">
        <v>0</v>
      </c>
      <c r="AE37" s="289"/>
      <c r="AF37" s="289"/>
      <c r="AG37" s="289"/>
      <c r="AH37" s="289"/>
    </row>
    <row r="38" spans="1:34" s="354" customFormat="1" ht="25.5" customHeight="1" thickBot="1" x14ac:dyDescent="0.3">
      <c r="A38" s="69">
        <v>3113</v>
      </c>
      <c r="B38" s="70"/>
      <c r="C38" s="80"/>
      <c r="D38" s="200" t="s">
        <v>576</v>
      </c>
      <c r="E38" s="60" t="s">
        <v>145</v>
      </c>
      <c r="F38" s="61" t="s">
        <v>145</v>
      </c>
      <c r="G38" s="61">
        <v>2015</v>
      </c>
      <c r="H38" s="62">
        <v>2016</v>
      </c>
      <c r="I38" s="142">
        <f t="shared" si="3"/>
        <v>150000</v>
      </c>
      <c r="J38" s="284">
        <v>0</v>
      </c>
      <c r="K38" s="148">
        <v>0</v>
      </c>
      <c r="L38" s="524">
        <f t="shared" si="5"/>
        <v>0</v>
      </c>
      <c r="M38" s="525">
        <v>0</v>
      </c>
      <c r="N38" s="523">
        <v>0</v>
      </c>
      <c r="O38" s="522">
        <v>0</v>
      </c>
      <c r="P38" s="141">
        <v>0</v>
      </c>
      <c r="Q38" s="145">
        <v>0</v>
      </c>
      <c r="R38" s="146">
        <v>0</v>
      </c>
      <c r="S38" s="147">
        <v>0</v>
      </c>
      <c r="T38" s="148">
        <v>0</v>
      </c>
      <c r="U38" s="149">
        <v>0</v>
      </c>
      <c r="V38" s="146">
        <v>100000</v>
      </c>
      <c r="W38" s="147">
        <v>0</v>
      </c>
      <c r="X38" s="148">
        <v>0</v>
      </c>
      <c r="Y38" s="145">
        <v>0</v>
      </c>
      <c r="Z38" s="150">
        <v>50000</v>
      </c>
      <c r="AA38" s="136">
        <v>0</v>
      </c>
      <c r="AB38" s="137">
        <v>0</v>
      </c>
      <c r="AC38" s="141">
        <v>0</v>
      </c>
      <c r="AD38" s="142">
        <v>0</v>
      </c>
      <c r="AE38" s="289"/>
      <c r="AF38" s="289"/>
      <c r="AG38" s="289"/>
      <c r="AH38" s="289"/>
    </row>
    <row r="39" spans="1:34" s="55" customFormat="1" ht="23.1" customHeight="1" thickBot="1" x14ac:dyDescent="0.3">
      <c r="A39" s="71"/>
      <c r="B39" s="72"/>
      <c r="C39" s="81"/>
      <c r="D39" s="815" t="s">
        <v>1</v>
      </c>
      <c r="E39" s="816"/>
      <c r="F39" s="816"/>
      <c r="G39" s="816"/>
      <c r="H39" s="817"/>
      <c r="I39" s="123">
        <f t="shared" ref="I39:AD39" si="6">SUM(I7:I38)</f>
        <v>835314</v>
      </c>
      <c r="J39" s="124">
        <f t="shared" si="6"/>
        <v>46790</v>
      </c>
      <c r="K39" s="125">
        <f t="shared" si="6"/>
        <v>0</v>
      </c>
      <c r="L39" s="485">
        <f t="shared" si="6"/>
        <v>287724</v>
      </c>
      <c r="M39" s="486">
        <f t="shared" si="6"/>
        <v>0</v>
      </c>
      <c r="N39" s="487">
        <f t="shared" si="6"/>
        <v>117309</v>
      </c>
      <c r="O39" s="487">
        <f t="shared" si="6"/>
        <v>70415</v>
      </c>
      <c r="P39" s="126">
        <f t="shared" si="6"/>
        <v>100000</v>
      </c>
      <c r="Q39" s="125">
        <f t="shared" si="6"/>
        <v>0</v>
      </c>
      <c r="R39" s="127">
        <f t="shared" si="6"/>
        <v>89400</v>
      </c>
      <c r="S39" s="128">
        <f t="shared" si="6"/>
        <v>0</v>
      </c>
      <c r="T39" s="129">
        <f t="shared" si="6"/>
        <v>0</v>
      </c>
      <c r="U39" s="125">
        <f t="shared" si="6"/>
        <v>0</v>
      </c>
      <c r="V39" s="127">
        <f t="shared" si="6"/>
        <v>237000</v>
      </c>
      <c r="W39" s="128">
        <f t="shared" si="6"/>
        <v>0</v>
      </c>
      <c r="X39" s="126">
        <f t="shared" si="6"/>
        <v>0</v>
      </c>
      <c r="Y39" s="125">
        <f t="shared" si="6"/>
        <v>0</v>
      </c>
      <c r="Z39" s="127">
        <f t="shared" si="6"/>
        <v>174400</v>
      </c>
      <c r="AA39" s="128">
        <f t="shared" si="6"/>
        <v>0</v>
      </c>
      <c r="AB39" s="126">
        <f t="shared" si="6"/>
        <v>0</v>
      </c>
      <c r="AC39" s="125">
        <f t="shared" si="6"/>
        <v>0</v>
      </c>
      <c r="AD39" s="130">
        <f t="shared" si="6"/>
        <v>0</v>
      </c>
      <c r="AE39" s="153"/>
    </row>
    <row r="40" spans="1:34" s="55" customFormat="1" ht="7.5" customHeight="1" x14ac:dyDescent="0.25">
      <c r="A40" s="76"/>
      <c r="B40" s="76"/>
      <c r="C40" s="76"/>
      <c r="D40" s="82"/>
      <c r="E40" s="82"/>
      <c r="F40" s="82"/>
      <c r="G40" s="82"/>
      <c r="H40" s="82"/>
      <c r="I40" s="90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91"/>
      <c r="AA40" s="91"/>
      <c r="AB40" s="91"/>
      <c r="AC40" s="91"/>
      <c r="AD40" s="91"/>
    </row>
    <row r="41" spans="1:34" s="55" customFormat="1" ht="7.5" customHeight="1" x14ac:dyDescent="0.25">
      <c r="A41" s="76"/>
      <c r="B41" s="76"/>
      <c r="C41" s="76"/>
      <c r="D41" s="462"/>
      <c r="E41" s="462"/>
      <c r="F41" s="462"/>
      <c r="G41" s="462"/>
      <c r="H41" s="462"/>
      <c r="I41" s="463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</row>
    <row r="42" spans="1:34" s="55" customFormat="1" ht="7.5" customHeight="1" x14ac:dyDescent="0.25">
      <c r="A42" s="76"/>
      <c r="B42" s="76"/>
      <c r="C42" s="76"/>
      <c r="D42" s="462"/>
      <c r="E42" s="462"/>
      <c r="F42" s="462"/>
      <c r="G42" s="462"/>
      <c r="H42" s="462"/>
      <c r="I42" s="463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</row>
    <row r="43" spans="1:34" s="55" customFormat="1" ht="7.5" customHeight="1" x14ac:dyDescent="0.25">
      <c r="A43" s="76"/>
      <c r="B43" s="76"/>
      <c r="C43" s="76"/>
      <c r="D43" s="462"/>
      <c r="E43" s="462"/>
      <c r="F43" s="462"/>
      <c r="G43" s="462"/>
      <c r="H43" s="462"/>
      <c r="I43" s="463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</row>
    <row r="44" spans="1:34" s="55" customFormat="1" ht="7.5" customHeight="1" x14ac:dyDescent="0.25">
      <c r="A44" s="76"/>
      <c r="B44" s="76"/>
      <c r="C44" s="76"/>
      <c r="D44" s="462"/>
      <c r="E44" s="462"/>
      <c r="F44" s="462"/>
      <c r="G44" s="462"/>
      <c r="H44" s="462"/>
      <c r="I44" s="463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</row>
    <row r="45" spans="1:34" ht="15.75" customHeight="1" x14ac:dyDescent="0.25">
      <c r="AD45" s="115" t="s">
        <v>177</v>
      </c>
    </row>
    <row r="46" spans="1:34" ht="24.75" customHeight="1" x14ac:dyDescent="0.25">
      <c r="A46" s="5"/>
      <c r="D46" s="113" t="s">
        <v>59</v>
      </c>
      <c r="E46" s="114" t="s">
        <v>63</v>
      </c>
      <c r="F46" s="115"/>
      <c r="G46" s="115"/>
      <c r="H46" s="115"/>
      <c r="I46" s="115"/>
      <c r="J46" s="115"/>
      <c r="K46" s="115"/>
      <c r="L46" s="115"/>
      <c r="M46" s="14"/>
      <c r="N46" s="14"/>
      <c r="O46" s="14"/>
      <c r="P46" s="14"/>
      <c r="Q46" s="1"/>
      <c r="AD46" s="4" t="s">
        <v>30</v>
      </c>
    </row>
    <row r="47" spans="1:34" ht="15" customHeight="1" thickBot="1" x14ac:dyDescent="0.25">
      <c r="A47" s="787" t="s">
        <v>52</v>
      </c>
      <c r="B47" s="788"/>
      <c r="C47" s="789"/>
      <c r="I47" s="6" t="s">
        <v>2</v>
      </c>
      <c r="J47" s="6" t="s">
        <v>3</v>
      </c>
      <c r="K47" s="6" t="s">
        <v>4</v>
      </c>
      <c r="L47" s="6" t="s">
        <v>5</v>
      </c>
      <c r="M47" s="6" t="s">
        <v>6</v>
      </c>
      <c r="N47" s="6" t="s">
        <v>7</v>
      </c>
      <c r="O47" s="6" t="s">
        <v>8</v>
      </c>
      <c r="P47" s="7" t="s">
        <v>9</v>
      </c>
      <c r="Q47" s="7" t="s">
        <v>10</v>
      </c>
      <c r="R47" s="7" t="s">
        <v>11</v>
      </c>
      <c r="S47" s="7" t="s">
        <v>12</v>
      </c>
      <c r="T47" s="7" t="s">
        <v>13</v>
      </c>
      <c r="U47" s="7" t="s">
        <v>16</v>
      </c>
      <c r="V47" s="7" t="s">
        <v>21</v>
      </c>
      <c r="W47" s="7" t="s">
        <v>29</v>
      </c>
      <c r="X47" s="7" t="s">
        <v>35</v>
      </c>
      <c r="Y47" s="7" t="s">
        <v>36</v>
      </c>
      <c r="Z47" s="7" t="s">
        <v>37</v>
      </c>
      <c r="AA47" s="7" t="s">
        <v>38</v>
      </c>
      <c r="AB47" s="6" t="s">
        <v>39</v>
      </c>
      <c r="AC47" s="6" t="s">
        <v>43</v>
      </c>
      <c r="AD47" s="6" t="s">
        <v>54</v>
      </c>
    </row>
    <row r="48" spans="1:34" ht="15.75" customHeight="1" thickBot="1" x14ac:dyDescent="0.25">
      <c r="A48" s="790"/>
      <c r="B48" s="791"/>
      <c r="C48" s="792"/>
      <c r="D48" s="806" t="s">
        <v>0</v>
      </c>
      <c r="E48" s="821" t="s">
        <v>44</v>
      </c>
      <c r="F48" s="823" t="s">
        <v>45</v>
      </c>
      <c r="G48" s="825" t="s">
        <v>46</v>
      </c>
      <c r="H48" s="826"/>
      <c r="I48" s="803" t="s">
        <v>32</v>
      </c>
      <c r="J48" s="51" t="s">
        <v>42</v>
      </c>
      <c r="K48" s="51" t="s">
        <v>15</v>
      </c>
      <c r="L48" s="477" t="s">
        <v>14</v>
      </c>
      <c r="M48" s="811" t="s">
        <v>180</v>
      </c>
      <c r="N48" s="812"/>
      <c r="O48" s="812"/>
      <c r="P48" s="812"/>
      <c r="Q48" s="813"/>
      <c r="R48" s="774" t="s">
        <v>190</v>
      </c>
      <c r="S48" s="775"/>
      <c r="T48" s="775"/>
      <c r="U48" s="775"/>
      <c r="V48" s="775"/>
      <c r="W48" s="775"/>
      <c r="X48" s="775"/>
      <c r="Y48" s="775"/>
      <c r="Z48" s="775"/>
      <c r="AA48" s="775"/>
      <c r="AB48" s="775"/>
      <c r="AC48" s="775"/>
      <c r="AD48" s="764" t="s">
        <v>191</v>
      </c>
    </row>
    <row r="49" spans="1:38" ht="15.75" customHeight="1" x14ac:dyDescent="0.2">
      <c r="A49" s="793" t="s">
        <v>49</v>
      </c>
      <c r="B49" s="795" t="s">
        <v>50</v>
      </c>
      <c r="C49" s="797" t="s">
        <v>51</v>
      </c>
      <c r="D49" s="807"/>
      <c r="E49" s="822"/>
      <c r="F49" s="824"/>
      <c r="G49" s="827" t="s">
        <v>47</v>
      </c>
      <c r="H49" s="809" t="s">
        <v>48</v>
      </c>
      <c r="I49" s="804"/>
      <c r="J49" s="799" t="s">
        <v>184</v>
      </c>
      <c r="K49" s="799" t="s">
        <v>186</v>
      </c>
      <c r="L49" s="819" t="s">
        <v>188</v>
      </c>
      <c r="M49" s="830" t="s">
        <v>189</v>
      </c>
      <c r="N49" s="783" t="s">
        <v>55</v>
      </c>
      <c r="O49" s="783" t="s">
        <v>56</v>
      </c>
      <c r="P49" s="779" t="s">
        <v>24</v>
      </c>
      <c r="Q49" s="781" t="s">
        <v>25</v>
      </c>
      <c r="R49" s="771" t="s">
        <v>40</v>
      </c>
      <c r="S49" s="772"/>
      <c r="T49" s="772"/>
      <c r="U49" s="776"/>
      <c r="V49" s="771" t="s">
        <v>162</v>
      </c>
      <c r="W49" s="772"/>
      <c r="X49" s="772"/>
      <c r="Y49" s="773"/>
      <c r="Z49" s="772" t="s">
        <v>181</v>
      </c>
      <c r="AA49" s="772"/>
      <c r="AB49" s="772"/>
      <c r="AC49" s="818"/>
      <c r="AD49" s="801"/>
    </row>
    <row r="50" spans="1:38" ht="39" customHeight="1" thickBot="1" x14ac:dyDescent="0.25">
      <c r="A50" s="794"/>
      <c r="B50" s="796"/>
      <c r="C50" s="798"/>
      <c r="D50" s="808"/>
      <c r="E50" s="831"/>
      <c r="F50" s="832"/>
      <c r="G50" s="833"/>
      <c r="H50" s="829"/>
      <c r="I50" s="805"/>
      <c r="J50" s="800"/>
      <c r="K50" s="800"/>
      <c r="L50" s="820"/>
      <c r="M50" s="770"/>
      <c r="N50" s="814"/>
      <c r="O50" s="784"/>
      <c r="P50" s="780"/>
      <c r="Q50" s="782"/>
      <c r="R50" s="488" t="s">
        <v>22</v>
      </c>
      <c r="S50" s="489" t="s">
        <v>31</v>
      </c>
      <c r="T50" s="50" t="s">
        <v>33</v>
      </c>
      <c r="U50" s="15" t="s">
        <v>34</v>
      </c>
      <c r="V50" s="497" t="s">
        <v>22</v>
      </c>
      <c r="W50" s="498" t="s">
        <v>31</v>
      </c>
      <c r="X50" s="50" t="s">
        <v>33</v>
      </c>
      <c r="Y50" s="15" t="s">
        <v>34</v>
      </c>
      <c r="Z50" s="497" t="s">
        <v>22</v>
      </c>
      <c r="AA50" s="498" t="s">
        <v>31</v>
      </c>
      <c r="AB50" s="50" t="s">
        <v>33</v>
      </c>
      <c r="AC50" s="15" t="s">
        <v>34</v>
      </c>
      <c r="AD50" s="802"/>
    </row>
    <row r="51" spans="1:38" s="357" customFormat="1" ht="25.5" customHeight="1" x14ac:dyDescent="0.25">
      <c r="A51" s="77">
        <v>3745</v>
      </c>
      <c r="B51" s="78"/>
      <c r="C51" s="79"/>
      <c r="D51" s="178" t="s">
        <v>577</v>
      </c>
      <c r="E51" s="116" t="s">
        <v>145</v>
      </c>
      <c r="F51" s="117" t="s">
        <v>145</v>
      </c>
      <c r="G51" s="117">
        <v>2013</v>
      </c>
      <c r="H51" s="118">
        <v>2014</v>
      </c>
      <c r="I51" s="142">
        <f>SUM(J51,K51,L51,R51:AD51)</f>
        <v>3300</v>
      </c>
      <c r="J51" s="132">
        <v>0</v>
      </c>
      <c r="K51" s="163">
        <v>0</v>
      </c>
      <c r="L51" s="524">
        <f>SUM(M51:Q51)</f>
        <v>2100</v>
      </c>
      <c r="M51" s="525">
        <v>0</v>
      </c>
      <c r="N51" s="523">
        <v>700</v>
      </c>
      <c r="O51" s="522">
        <v>0</v>
      </c>
      <c r="P51" s="144">
        <v>1400</v>
      </c>
      <c r="Q51" s="145">
        <v>0</v>
      </c>
      <c r="R51" s="505">
        <v>400</v>
      </c>
      <c r="S51" s="506">
        <v>0</v>
      </c>
      <c r="T51" s="148">
        <v>800</v>
      </c>
      <c r="U51" s="149">
        <v>0</v>
      </c>
      <c r="V51" s="505">
        <v>0</v>
      </c>
      <c r="W51" s="506">
        <v>0</v>
      </c>
      <c r="X51" s="148">
        <v>0</v>
      </c>
      <c r="Y51" s="145">
        <v>0</v>
      </c>
      <c r="Z51" s="638">
        <v>0</v>
      </c>
      <c r="AA51" s="506">
        <v>0</v>
      </c>
      <c r="AB51" s="148">
        <v>0</v>
      </c>
      <c r="AC51" s="144">
        <v>0</v>
      </c>
      <c r="AD51" s="142">
        <v>0</v>
      </c>
      <c r="AE51" s="372"/>
      <c r="AF51" s="372"/>
      <c r="AG51" s="372"/>
      <c r="AH51" s="372"/>
    </row>
    <row r="52" spans="1:38" s="354" customFormat="1" ht="25.5" customHeight="1" x14ac:dyDescent="0.25">
      <c r="A52" s="69">
        <v>3745</v>
      </c>
      <c r="B52" s="70"/>
      <c r="C52" s="80"/>
      <c r="D52" s="212" t="s">
        <v>578</v>
      </c>
      <c r="E52" s="60" t="s">
        <v>145</v>
      </c>
      <c r="F52" s="61" t="s">
        <v>145</v>
      </c>
      <c r="G52" s="61">
        <v>2013</v>
      </c>
      <c r="H52" s="62">
        <v>2014</v>
      </c>
      <c r="I52" s="142">
        <f t="shared" ref="I52:I74" si="7">SUM(J52,K52,L52,R52:AD52)</f>
        <v>15000</v>
      </c>
      <c r="J52" s="132">
        <v>0</v>
      </c>
      <c r="K52" s="163">
        <v>0</v>
      </c>
      <c r="L52" s="524">
        <v>7500</v>
      </c>
      <c r="M52" s="525">
        <v>0</v>
      </c>
      <c r="N52" s="523">
        <v>7500</v>
      </c>
      <c r="O52" s="522">
        <v>0</v>
      </c>
      <c r="P52" s="144">
        <v>0</v>
      </c>
      <c r="Q52" s="145">
        <v>0</v>
      </c>
      <c r="R52" s="505">
        <v>7500</v>
      </c>
      <c r="S52" s="506">
        <v>0</v>
      </c>
      <c r="T52" s="148">
        <v>0</v>
      </c>
      <c r="U52" s="149">
        <v>0</v>
      </c>
      <c r="V52" s="505">
        <v>0</v>
      </c>
      <c r="W52" s="506">
        <v>0</v>
      </c>
      <c r="X52" s="148">
        <v>0</v>
      </c>
      <c r="Y52" s="145">
        <v>0</v>
      </c>
      <c r="Z52" s="638">
        <v>0</v>
      </c>
      <c r="AA52" s="506">
        <v>0</v>
      </c>
      <c r="AB52" s="148">
        <v>0</v>
      </c>
      <c r="AC52" s="144">
        <v>0</v>
      </c>
      <c r="AD52" s="142">
        <v>0</v>
      </c>
      <c r="AE52" s="289"/>
      <c r="AF52" s="289"/>
      <c r="AG52" s="289"/>
      <c r="AH52" s="289"/>
    </row>
    <row r="53" spans="1:38" s="354" customFormat="1" ht="25.5" customHeight="1" x14ac:dyDescent="0.25">
      <c r="A53" s="69">
        <v>3745</v>
      </c>
      <c r="B53" s="70"/>
      <c r="C53" s="80"/>
      <c r="D53" s="212" t="s">
        <v>579</v>
      </c>
      <c r="E53" s="60" t="s">
        <v>145</v>
      </c>
      <c r="F53" s="61" t="s">
        <v>145</v>
      </c>
      <c r="G53" s="61">
        <v>2014</v>
      </c>
      <c r="H53" s="62">
        <v>2014</v>
      </c>
      <c r="I53" s="142">
        <f t="shared" si="7"/>
        <v>5500</v>
      </c>
      <c r="J53" s="132">
        <v>0</v>
      </c>
      <c r="K53" s="163">
        <v>0</v>
      </c>
      <c r="L53" s="524">
        <f t="shared" ref="L53:L70" si="8">SUM(M53:Q53)</f>
        <v>0</v>
      </c>
      <c r="M53" s="525">
        <v>0</v>
      </c>
      <c r="N53" s="523">
        <v>0</v>
      </c>
      <c r="O53" s="522">
        <v>0</v>
      </c>
      <c r="P53" s="144">
        <v>0</v>
      </c>
      <c r="Q53" s="145">
        <v>0</v>
      </c>
      <c r="R53" s="505">
        <v>5500</v>
      </c>
      <c r="S53" s="506">
        <v>0</v>
      </c>
      <c r="T53" s="148">
        <v>0</v>
      </c>
      <c r="U53" s="149">
        <v>0</v>
      </c>
      <c r="V53" s="505">
        <v>0</v>
      </c>
      <c r="W53" s="506">
        <v>0</v>
      </c>
      <c r="X53" s="148">
        <v>0</v>
      </c>
      <c r="Y53" s="145">
        <v>0</v>
      </c>
      <c r="Z53" s="638">
        <v>0</v>
      </c>
      <c r="AA53" s="506">
        <v>0</v>
      </c>
      <c r="AB53" s="148">
        <v>0</v>
      </c>
      <c r="AC53" s="144">
        <v>0</v>
      </c>
      <c r="AD53" s="142">
        <v>0</v>
      </c>
      <c r="AE53" s="289"/>
      <c r="AF53" s="289"/>
      <c r="AG53" s="289"/>
      <c r="AH53" s="289"/>
    </row>
    <row r="54" spans="1:38" s="354" customFormat="1" ht="25.5" customHeight="1" x14ac:dyDescent="0.25">
      <c r="A54" s="69">
        <v>3745</v>
      </c>
      <c r="B54" s="70"/>
      <c r="C54" s="80"/>
      <c r="D54" s="212" t="s">
        <v>580</v>
      </c>
      <c r="E54" s="60" t="s">
        <v>145</v>
      </c>
      <c r="F54" s="61" t="s">
        <v>145</v>
      </c>
      <c r="G54" s="61">
        <v>2014</v>
      </c>
      <c r="H54" s="62">
        <v>2015</v>
      </c>
      <c r="I54" s="142">
        <f t="shared" si="7"/>
        <v>35000</v>
      </c>
      <c r="J54" s="132">
        <v>0</v>
      </c>
      <c r="K54" s="163">
        <v>0</v>
      </c>
      <c r="L54" s="524">
        <f t="shared" si="8"/>
        <v>0</v>
      </c>
      <c r="M54" s="525">
        <v>0</v>
      </c>
      <c r="N54" s="523">
        <v>0</v>
      </c>
      <c r="O54" s="522">
        <v>0</v>
      </c>
      <c r="P54" s="144">
        <v>0</v>
      </c>
      <c r="Q54" s="145">
        <v>0</v>
      </c>
      <c r="R54" s="505">
        <v>20000</v>
      </c>
      <c r="S54" s="506">
        <v>0</v>
      </c>
      <c r="T54" s="148">
        <v>0</v>
      </c>
      <c r="U54" s="149">
        <v>0</v>
      </c>
      <c r="V54" s="505">
        <v>15000</v>
      </c>
      <c r="W54" s="506">
        <v>0</v>
      </c>
      <c r="X54" s="148">
        <v>0</v>
      </c>
      <c r="Y54" s="145">
        <v>0</v>
      </c>
      <c r="Z54" s="638">
        <v>0</v>
      </c>
      <c r="AA54" s="506">
        <v>0</v>
      </c>
      <c r="AB54" s="148">
        <v>0</v>
      </c>
      <c r="AC54" s="144">
        <v>0</v>
      </c>
      <c r="AD54" s="142">
        <v>0</v>
      </c>
      <c r="AE54" s="289"/>
      <c r="AF54" s="289"/>
      <c r="AG54" s="289"/>
      <c r="AH54" s="289"/>
    </row>
    <row r="55" spans="1:38" s="354" customFormat="1" ht="25.5" customHeight="1" x14ac:dyDescent="0.25">
      <c r="A55" s="69">
        <v>3745</v>
      </c>
      <c r="B55" s="70"/>
      <c r="C55" s="80"/>
      <c r="D55" s="212" t="s">
        <v>581</v>
      </c>
      <c r="E55" s="60" t="s">
        <v>145</v>
      </c>
      <c r="F55" s="61" t="s">
        <v>145</v>
      </c>
      <c r="G55" s="61">
        <v>2013</v>
      </c>
      <c r="H55" s="62">
        <v>2015</v>
      </c>
      <c r="I55" s="142">
        <f t="shared" si="7"/>
        <v>900</v>
      </c>
      <c r="J55" s="132">
        <v>0</v>
      </c>
      <c r="K55" s="163">
        <v>0</v>
      </c>
      <c r="L55" s="524">
        <f t="shared" si="8"/>
        <v>300</v>
      </c>
      <c r="M55" s="525">
        <v>0</v>
      </c>
      <c r="N55" s="523">
        <v>300</v>
      </c>
      <c r="O55" s="522">
        <v>0</v>
      </c>
      <c r="P55" s="144">
        <v>0</v>
      </c>
      <c r="Q55" s="145">
        <v>0</v>
      </c>
      <c r="R55" s="505">
        <v>300</v>
      </c>
      <c r="S55" s="506">
        <v>0</v>
      </c>
      <c r="T55" s="148">
        <v>0</v>
      </c>
      <c r="U55" s="149">
        <v>0</v>
      </c>
      <c r="V55" s="505">
        <v>300</v>
      </c>
      <c r="W55" s="506">
        <v>0</v>
      </c>
      <c r="X55" s="148">
        <v>0</v>
      </c>
      <c r="Y55" s="145">
        <v>0</v>
      </c>
      <c r="Z55" s="638">
        <v>0</v>
      </c>
      <c r="AA55" s="506">
        <v>0</v>
      </c>
      <c r="AB55" s="148">
        <v>0</v>
      </c>
      <c r="AC55" s="144">
        <v>0</v>
      </c>
      <c r="AD55" s="142">
        <v>0</v>
      </c>
      <c r="AE55" s="289"/>
      <c r="AF55" s="289"/>
      <c r="AG55" s="289"/>
      <c r="AH55" s="289"/>
    </row>
    <row r="56" spans="1:38" s="354" customFormat="1" ht="25.5" customHeight="1" x14ac:dyDescent="0.25">
      <c r="A56" s="69">
        <v>3745</v>
      </c>
      <c r="B56" s="70"/>
      <c r="C56" s="80"/>
      <c r="D56" s="212" t="s">
        <v>582</v>
      </c>
      <c r="E56" s="60" t="s">
        <v>145</v>
      </c>
      <c r="F56" s="61" t="s">
        <v>145</v>
      </c>
      <c r="G56" s="61">
        <v>2013</v>
      </c>
      <c r="H56" s="62">
        <v>2013</v>
      </c>
      <c r="I56" s="142">
        <f t="shared" si="7"/>
        <v>3600</v>
      </c>
      <c r="J56" s="132">
        <v>0</v>
      </c>
      <c r="K56" s="163">
        <v>0</v>
      </c>
      <c r="L56" s="524">
        <f t="shared" si="8"/>
        <v>3000</v>
      </c>
      <c r="M56" s="525">
        <v>0</v>
      </c>
      <c r="N56" s="523">
        <v>3000</v>
      </c>
      <c r="O56" s="522">
        <v>0</v>
      </c>
      <c r="P56" s="144">
        <v>0</v>
      </c>
      <c r="Q56" s="145">
        <v>0</v>
      </c>
      <c r="R56" s="505">
        <v>300</v>
      </c>
      <c r="S56" s="506">
        <v>0</v>
      </c>
      <c r="T56" s="148">
        <v>0</v>
      </c>
      <c r="U56" s="149">
        <v>0</v>
      </c>
      <c r="V56" s="505">
        <v>300</v>
      </c>
      <c r="W56" s="506">
        <v>0</v>
      </c>
      <c r="X56" s="148">
        <v>0</v>
      </c>
      <c r="Y56" s="145">
        <v>0</v>
      </c>
      <c r="Z56" s="638">
        <v>0</v>
      </c>
      <c r="AA56" s="506">
        <v>0</v>
      </c>
      <c r="AB56" s="148">
        <v>0</v>
      </c>
      <c r="AC56" s="144">
        <v>0</v>
      </c>
      <c r="AD56" s="142">
        <v>0</v>
      </c>
      <c r="AE56" s="289"/>
      <c r="AF56" s="289"/>
      <c r="AG56" s="289"/>
      <c r="AH56" s="289"/>
    </row>
    <row r="57" spans="1:38" s="354" customFormat="1" ht="25.5" customHeight="1" x14ac:dyDescent="0.25">
      <c r="A57" s="69">
        <v>3745</v>
      </c>
      <c r="B57" s="70"/>
      <c r="C57" s="80"/>
      <c r="D57" s="465" t="s">
        <v>583</v>
      </c>
      <c r="E57" s="60" t="s">
        <v>145</v>
      </c>
      <c r="F57" s="61" t="s">
        <v>145</v>
      </c>
      <c r="G57" s="61">
        <v>2013</v>
      </c>
      <c r="H57" s="62">
        <v>2014</v>
      </c>
      <c r="I57" s="142">
        <f t="shared" si="7"/>
        <v>19000</v>
      </c>
      <c r="J57" s="132">
        <v>0</v>
      </c>
      <c r="K57" s="163">
        <v>0</v>
      </c>
      <c r="L57" s="524">
        <f t="shared" si="8"/>
        <v>6000</v>
      </c>
      <c r="M57" s="525">
        <v>0</v>
      </c>
      <c r="N57" s="523">
        <v>6000</v>
      </c>
      <c r="O57" s="522">
        <v>0</v>
      </c>
      <c r="P57" s="144">
        <v>0</v>
      </c>
      <c r="Q57" s="145">
        <v>0</v>
      </c>
      <c r="R57" s="505">
        <v>13000</v>
      </c>
      <c r="S57" s="506">
        <v>0</v>
      </c>
      <c r="T57" s="148">
        <v>0</v>
      </c>
      <c r="U57" s="149">
        <v>0</v>
      </c>
      <c r="V57" s="505">
        <v>0</v>
      </c>
      <c r="W57" s="506">
        <v>0</v>
      </c>
      <c r="X57" s="148">
        <v>0</v>
      </c>
      <c r="Y57" s="145">
        <v>0</v>
      </c>
      <c r="Z57" s="638">
        <v>0</v>
      </c>
      <c r="AA57" s="506">
        <v>0</v>
      </c>
      <c r="AB57" s="148">
        <v>0</v>
      </c>
      <c r="AC57" s="144">
        <v>0</v>
      </c>
      <c r="AD57" s="142">
        <v>0</v>
      </c>
      <c r="AE57" s="289"/>
      <c r="AF57" s="289"/>
      <c r="AG57" s="289"/>
      <c r="AH57" s="289"/>
    </row>
    <row r="58" spans="1:38" s="354" customFormat="1" ht="25.5" customHeight="1" x14ac:dyDescent="0.25">
      <c r="A58" s="69">
        <v>3745</v>
      </c>
      <c r="B58" s="70"/>
      <c r="C58" s="80"/>
      <c r="D58" s="424" t="s">
        <v>584</v>
      </c>
      <c r="E58" s="60" t="s">
        <v>145</v>
      </c>
      <c r="F58" s="61" t="s">
        <v>145</v>
      </c>
      <c r="G58" s="61">
        <v>2014</v>
      </c>
      <c r="H58" s="62">
        <v>2014</v>
      </c>
      <c r="I58" s="561">
        <f t="shared" si="7"/>
        <v>5500</v>
      </c>
      <c r="J58" s="132">
        <v>0</v>
      </c>
      <c r="K58" s="163">
        <v>0</v>
      </c>
      <c r="L58" s="641">
        <f t="shared" si="8"/>
        <v>0</v>
      </c>
      <c r="M58" s="525">
        <v>0</v>
      </c>
      <c r="N58" s="571">
        <v>0</v>
      </c>
      <c r="O58" s="522">
        <v>0</v>
      </c>
      <c r="P58" s="144">
        <v>0</v>
      </c>
      <c r="Q58" s="145">
        <v>0</v>
      </c>
      <c r="R58" s="670">
        <v>5500</v>
      </c>
      <c r="S58" s="506">
        <v>0</v>
      </c>
      <c r="T58" s="148">
        <v>0</v>
      </c>
      <c r="U58" s="149">
        <v>0</v>
      </c>
      <c r="V58" s="505">
        <v>0</v>
      </c>
      <c r="W58" s="506">
        <v>0</v>
      </c>
      <c r="X58" s="148">
        <v>0</v>
      </c>
      <c r="Y58" s="145">
        <v>0</v>
      </c>
      <c r="Z58" s="638">
        <v>0</v>
      </c>
      <c r="AA58" s="506">
        <v>0</v>
      </c>
      <c r="AB58" s="148">
        <v>0</v>
      </c>
      <c r="AC58" s="144">
        <v>0</v>
      </c>
      <c r="AD58" s="142">
        <v>0</v>
      </c>
      <c r="AE58" s="289"/>
      <c r="AF58" s="289"/>
      <c r="AG58" s="289"/>
      <c r="AH58" s="289"/>
    </row>
    <row r="59" spans="1:38" s="354" customFormat="1" ht="25.5" customHeight="1" x14ac:dyDescent="0.25">
      <c r="A59" s="69">
        <v>3745</v>
      </c>
      <c r="B59" s="70"/>
      <c r="C59" s="80"/>
      <c r="D59" s="424" t="s">
        <v>585</v>
      </c>
      <c r="E59" s="60" t="s">
        <v>145</v>
      </c>
      <c r="F59" s="61" t="s">
        <v>145</v>
      </c>
      <c r="G59" s="61">
        <v>2013</v>
      </c>
      <c r="H59" s="62">
        <v>2013</v>
      </c>
      <c r="I59" s="561">
        <f t="shared" si="7"/>
        <v>1500</v>
      </c>
      <c r="J59" s="132">
        <v>0</v>
      </c>
      <c r="K59" s="163">
        <v>0</v>
      </c>
      <c r="L59" s="641">
        <f t="shared" si="8"/>
        <v>1500</v>
      </c>
      <c r="M59" s="525">
        <v>0</v>
      </c>
      <c r="N59" s="571">
        <v>1500</v>
      </c>
      <c r="O59" s="522">
        <v>0</v>
      </c>
      <c r="P59" s="144">
        <v>0</v>
      </c>
      <c r="Q59" s="145">
        <v>0</v>
      </c>
      <c r="R59" s="505">
        <v>0</v>
      </c>
      <c r="S59" s="506">
        <v>0</v>
      </c>
      <c r="T59" s="148">
        <v>0</v>
      </c>
      <c r="U59" s="149">
        <v>0</v>
      </c>
      <c r="V59" s="505">
        <v>0</v>
      </c>
      <c r="W59" s="506">
        <v>0</v>
      </c>
      <c r="X59" s="148">
        <v>0</v>
      </c>
      <c r="Y59" s="145">
        <v>0</v>
      </c>
      <c r="Z59" s="638">
        <v>0</v>
      </c>
      <c r="AA59" s="506">
        <v>0</v>
      </c>
      <c r="AB59" s="148">
        <v>0</v>
      </c>
      <c r="AC59" s="144">
        <v>0</v>
      </c>
      <c r="AD59" s="142">
        <v>0</v>
      </c>
      <c r="AE59" s="289"/>
      <c r="AF59" s="289"/>
      <c r="AG59" s="289"/>
      <c r="AH59" s="289"/>
    </row>
    <row r="60" spans="1:38" s="53" customFormat="1" ht="30.75" customHeight="1" x14ac:dyDescent="0.25">
      <c r="A60" s="77"/>
      <c r="B60" s="78"/>
      <c r="C60" s="79"/>
      <c r="D60" s="200" t="s">
        <v>586</v>
      </c>
      <c r="E60" s="60" t="s">
        <v>145</v>
      </c>
      <c r="F60" s="117" t="s">
        <v>145</v>
      </c>
      <c r="G60" s="117">
        <v>2013</v>
      </c>
      <c r="H60" s="118">
        <v>2013</v>
      </c>
      <c r="I60" s="561">
        <f t="shared" si="7"/>
        <v>2000</v>
      </c>
      <c r="J60" s="132">
        <v>0</v>
      </c>
      <c r="K60" s="163">
        <v>0</v>
      </c>
      <c r="L60" s="641">
        <f t="shared" si="8"/>
        <v>2000</v>
      </c>
      <c r="M60" s="525">
        <v>0</v>
      </c>
      <c r="N60" s="531">
        <v>2000</v>
      </c>
      <c r="O60" s="522">
        <v>0</v>
      </c>
      <c r="P60" s="144">
        <v>0</v>
      </c>
      <c r="Q60" s="145">
        <v>0</v>
      </c>
      <c r="R60" s="505">
        <v>0</v>
      </c>
      <c r="S60" s="506">
        <v>0</v>
      </c>
      <c r="T60" s="148">
        <v>0</v>
      </c>
      <c r="U60" s="149">
        <v>0</v>
      </c>
      <c r="V60" s="505">
        <v>0</v>
      </c>
      <c r="W60" s="506">
        <v>0</v>
      </c>
      <c r="X60" s="148">
        <v>0</v>
      </c>
      <c r="Y60" s="145">
        <v>0</v>
      </c>
      <c r="Z60" s="638">
        <v>0</v>
      </c>
      <c r="AA60" s="506">
        <v>0</v>
      </c>
      <c r="AB60" s="148">
        <v>0</v>
      </c>
      <c r="AC60" s="144">
        <v>0</v>
      </c>
      <c r="AD60" s="142">
        <v>0</v>
      </c>
      <c r="AE60" s="143"/>
      <c r="AF60" s="143"/>
      <c r="AG60" s="143"/>
      <c r="AH60" s="143"/>
      <c r="AI60" s="143"/>
      <c r="AJ60" s="143"/>
      <c r="AK60" s="143"/>
      <c r="AL60" s="143"/>
    </row>
    <row r="61" spans="1:38" s="54" customFormat="1" ht="26.25" customHeight="1" x14ac:dyDescent="0.25">
      <c r="A61" s="69"/>
      <c r="B61" s="70"/>
      <c r="C61" s="80"/>
      <c r="D61" s="651" t="s">
        <v>587</v>
      </c>
      <c r="E61" s="60" t="s">
        <v>145</v>
      </c>
      <c r="F61" s="61" t="s">
        <v>145</v>
      </c>
      <c r="G61" s="61">
        <v>2013</v>
      </c>
      <c r="H61" s="62">
        <v>2013</v>
      </c>
      <c r="I61" s="561">
        <f t="shared" si="7"/>
        <v>150</v>
      </c>
      <c r="J61" s="132">
        <v>0</v>
      </c>
      <c r="K61" s="163">
        <v>0</v>
      </c>
      <c r="L61" s="641">
        <f t="shared" si="8"/>
        <v>150</v>
      </c>
      <c r="M61" s="525">
        <v>0</v>
      </c>
      <c r="N61" s="531">
        <v>150</v>
      </c>
      <c r="O61" s="522">
        <v>0</v>
      </c>
      <c r="P61" s="144">
        <v>0</v>
      </c>
      <c r="Q61" s="145">
        <v>0</v>
      </c>
      <c r="R61" s="505">
        <v>0</v>
      </c>
      <c r="S61" s="506">
        <v>0</v>
      </c>
      <c r="T61" s="148">
        <v>0</v>
      </c>
      <c r="U61" s="149">
        <v>0</v>
      </c>
      <c r="V61" s="505">
        <v>0</v>
      </c>
      <c r="W61" s="506">
        <v>0</v>
      </c>
      <c r="X61" s="148">
        <v>0</v>
      </c>
      <c r="Y61" s="145">
        <v>0</v>
      </c>
      <c r="Z61" s="638">
        <v>0</v>
      </c>
      <c r="AA61" s="506">
        <v>0</v>
      </c>
      <c r="AB61" s="148">
        <v>0</v>
      </c>
      <c r="AC61" s="144">
        <v>0</v>
      </c>
      <c r="AD61" s="142">
        <v>0</v>
      </c>
      <c r="AE61" s="151"/>
      <c r="AF61" s="151"/>
      <c r="AG61" s="151"/>
      <c r="AH61" s="151"/>
      <c r="AI61" s="151"/>
      <c r="AJ61" s="151"/>
      <c r="AK61" s="151"/>
      <c r="AL61" s="151"/>
    </row>
    <row r="62" spans="1:38" s="54" customFormat="1" ht="26.25" customHeight="1" x14ac:dyDescent="0.25">
      <c r="A62" s="69"/>
      <c r="B62" s="70"/>
      <c r="C62" s="80"/>
      <c r="D62" s="464" t="s">
        <v>588</v>
      </c>
      <c r="E62" s="60" t="s">
        <v>145</v>
      </c>
      <c r="F62" s="61" t="s">
        <v>145</v>
      </c>
      <c r="G62" s="61">
        <v>2013</v>
      </c>
      <c r="H62" s="62">
        <v>2016</v>
      </c>
      <c r="I62" s="142">
        <f t="shared" si="7"/>
        <v>4000</v>
      </c>
      <c r="J62" s="132">
        <v>0</v>
      </c>
      <c r="K62" s="132">
        <v>0</v>
      </c>
      <c r="L62" s="524">
        <f t="shared" si="8"/>
        <v>1000</v>
      </c>
      <c r="M62" s="525">
        <v>0</v>
      </c>
      <c r="N62" s="523">
        <v>1000</v>
      </c>
      <c r="O62" s="522">
        <v>0</v>
      </c>
      <c r="P62" s="144">
        <v>0</v>
      </c>
      <c r="Q62" s="145">
        <v>0</v>
      </c>
      <c r="R62" s="505">
        <v>1000</v>
      </c>
      <c r="S62" s="506">
        <v>0</v>
      </c>
      <c r="T62" s="148">
        <v>0</v>
      </c>
      <c r="U62" s="149">
        <v>0</v>
      </c>
      <c r="V62" s="505">
        <v>1000</v>
      </c>
      <c r="W62" s="506">
        <v>0</v>
      </c>
      <c r="X62" s="148">
        <v>0</v>
      </c>
      <c r="Y62" s="145">
        <v>0</v>
      </c>
      <c r="Z62" s="638">
        <v>1000</v>
      </c>
      <c r="AA62" s="506">
        <v>0</v>
      </c>
      <c r="AB62" s="148">
        <v>0</v>
      </c>
      <c r="AC62" s="144">
        <v>0</v>
      </c>
      <c r="AD62" s="142">
        <v>0</v>
      </c>
      <c r="AE62" s="151"/>
      <c r="AF62" s="151"/>
      <c r="AG62" s="151"/>
      <c r="AH62" s="151"/>
      <c r="AI62" s="151"/>
      <c r="AJ62" s="151"/>
      <c r="AK62" s="151"/>
      <c r="AL62" s="151"/>
    </row>
    <row r="63" spans="1:38" s="54" customFormat="1" ht="26.25" customHeight="1" x14ac:dyDescent="0.25">
      <c r="A63" s="69"/>
      <c r="B63" s="70"/>
      <c r="C63" s="80"/>
      <c r="D63" s="176" t="s">
        <v>589</v>
      </c>
      <c r="E63" s="60" t="s">
        <v>145</v>
      </c>
      <c r="F63" s="61" t="s">
        <v>145</v>
      </c>
      <c r="G63" s="61">
        <v>2013</v>
      </c>
      <c r="H63" s="62">
        <v>2016</v>
      </c>
      <c r="I63" s="142">
        <f t="shared" si="7"/>
        <v>10000</v>
      </c>
      <c r="J63" s="132">
        <v>0</v>
      </c>
      <c r="K63" s="132">
        <v>0</v>
      </c>
      <c r="L63" s="524">
        <f t="shared" si="8"/>
        <v>2500</v>
      </c>
      <c r="M63" s="525">
        <v>0</v>
      </c>
      <c r="N63" s="523">
        <v>2500</v>
      </c>
      <c r="O63" s="522">
        <v>0</v>
      </c>
      <c r="P63" s="144">
        <v>0</v>
      </c>
      <c r="Q63" s="145">
        <v>0</v>
      </c>
      <c r="R63" s="505">
        <v>2500</v>
      </c>
      <c r="S63" s="506">
        <v>0</v>
      </c>
      <c r="T63" s="148">
        <v>0</v>
      </c>
      <c r="U63" s="149">
        <v>0</v>
      </c>
      <c r="V63" s="505">
        <v>2500</v>
      </c>
      <c r="W63" s="506">
        <v>0</v>
      </c>
      <c r="X63" s="148">
        <v>0</v>
      </c>
      <c r="Y63" s="145">
        <v>0</v>
      </c>
      <c r="Z63" s="638">
        <v>2500</v>
      </c>
      <c r="AA63" s="506">
        <v>0</v>
      </c>
      <c r="AB63" s="148">
        <v>0</v>
      </c>
      <c r="AC63" s="144">
        <v>0</v>
      </c>
      <c r="AD63" s="142">
        <v>0</v>
      </c>
      <c r="AE63" s="151"/>
      <c r="AF63" s="151"/>
      <c r="AG63" s="151"/>
      <c r="AH63" s="151"/>
      <c r="AI63" s="151"/>
      <c r="AJ63" s="151"/>
      <c r="AK63" s="151"/>
      <c r="AL63" s="151"/>
    </row>
    <row r="64" spans="1:38" s="54" customFormat="1" ht="26.25" customHeight="1" x14ac:dyDescent="0.25">
      <c r="A64" s="69"/>
      <c r="B64" s="70"/>
      <c r="C64" s="80"/>
      <c r="D64" s="177" t="s">
        <v>590</v>
      </c>
      <c r="E64" s="60" t="s">
        <v>145</v>
      </c>
      <c r="F64" s="61" t="s">
        <v>145</v>
      </c>
      <c r="G64" s="61">
        <v>2013</v>
      </c>
      <c r="H64" s="62">
        <v>2016</v>
      </c>
      <c r="I64" s="142">
        <f t="shared" si="7"/>
        <v>20000</v>
      </c>
      <c r="J64" s="132">
        <v>0</v>
      </c>
      <c r="K64" s="132">
        <v>0</v>
      </c>
      <c r="L64" s="524">
        <f t="shared" si="8"/>
        <v>5000</v>
      </c>
      <c r="M64" s="525">
        <v>0</v>
      </c>
      <c r="N64" s="523">
        <v>5000</v>
      </c>
      <c r="O64" s="522">
        <v>0</v>
      </c>
      <c r="P64" s="144">
        <v>0</v>
      </c>
      <c r="Q64" s="145">
        <v>0</v>
      </c>
      <c r="R64" s="505">
        <v>5000</v>
      </c>
      <c r="S64" s="506">
        <v>0</v>
      </c>
      <c r="T64" s="148">
        <v>0</v>
      </c>
      <c r="U64" s="149">
        <v>0</v>
      </c>
      <c r="V64" s="505">
        <v>5000</v>
      </c>
      <c r="W64" s="506">
        <v>0</v>
      </c>
      <c r="X64" s="148">
        <v>0</v>
      </c>
      <c r="Y64" s="145">
        <v>0</v>
      </c>
      <c r="Z64" s="638">
        <v>5000</v>
      </c>
      <c r="AA64" s="506">
        <v>0</v>
      </c>
      <c r="AB64" s="148">
        <v>0</v>
      </c>
      <c r="AC64" s="144">
        <v>0</v>
      </c>
      <c r="AD64" s="142">
        <v>0</v>
      </c>
      <c r="AE64" s="151"/>
      <c r="AF64" s="151"/>
      <c r="AG64" s="151"/>
      <c r="AH64" s="151"/>
      <c r="AI64" s="151"/>
      <c r="AJ64" s="151"/>
      <c r="AK64" s="151"/>
      <c r="AL64" s="151"/>
    </row>
    <row r="65" spans="1:46" s="54" customFormat="1" ht="26.25" customHeight="1" x14ac:dyDescent="0.25">
      <c r="A65" s="69"/>
      <c r="B65" s="70"/>
      <c r="C65" s="80"/>
      <c r="D65" s="178" t="s">
        <v>591</v>
      </c>
      <c r="E65" s="60" t="s">
        <v>145</v>
      </c>
      <c r="F65" s="61" t="s">
        <v>145</v>
      </c>
      <c r="G65" s="61">
        <v>2013</v>
      </c>
      <c r="H65" s="62">
        <v>2014</v>
      </c>
      <c r="I65" s="142">
        <f t="shared" si="7"/>
        <v>18500</v>
      </c>
      <c r="J65" s="132">
        <v>0</v>
      </c>
      <c r="K65" s="132">
        <v>0</v>
      </c>
      <c r="L65" s="524">
        <f t="shared" si="8"/>
        <v>8500</v>
      </c>
      <c r="M65" s="525">
        <v>0</v>
      </c>
      <c r="N65" s="523">
        <v>1500</v>
      </c>
      <c r="O65" s="522">
        <v>0</v>
      </c>
      <c r="P65" s="144">
        <v>7000</v>
      </c>
      <c r="Q65" s="145">
        <v>0</v>
      </c>
      <c r="R65" s="505">
        <v>2000</v>
      </c>
      <c r="S65" s="506">
        <v>0</v>
      </c>
      <c r="T65" s="148">
        <v>8000</v>
      </c>
      <c r="U65" s="149">
        <v>0</v>
      </c>
      <c r="V65" s="505">
        <v>0</v>
      </c>
      <c r="W65" s="506">
        <v>0</v>
      </c>
      <c r="X65" s="148">
        <v>0</v>
      </c>
      <c r="Y65" s="145">
        <v>0</v>
      </c>
      <c r="Z65" s="638">
        <v>0</v>
      </c>
      <c r="AA65" s="506">
        <v>0</v>
      </c>
      <c r="AB65" s="148">
        <v>0</v>
      </c>
      <c r="AC65" s="144">
        <v>0</v>
      </c>
      <c r="AD65" s="142">
        <v>0</v>
      </c>
      <c r="AE65" s="151"/>
      <c r="AF65" s="151"/>
      <c r="AG65" s="151"/>
      <c r="AH65" s="151"/>
      <c r="AI65" s="151"/>
      <c r="AJ65" s="151"/>
      <c r="AK65" s="151"/>
      <c r="AL65" s="151"/>
    </row>
    <row r="66" spans="1:46" s="53" customFormat="1" ht="26.25" customHeight="1" x14ac:dyDescent="0.25">
      <c r="A66" s="77"/>
      <c r="B66" s="78"/>
      <c r="C66" s="79"/>
      <c r="D66" s="177" t="s">
        <v>592</v>
      </c>
      <c r="E66" s="60" t="s">
        <v>145</v>
      </c>
      <c r="F66" s="61" t="s">
        <v>145</v>
      </c>
      <c r="G66" s="61">
        <v>2013</v>
      </c>
      <c r="H66" s="62">
        <v>2014</v>
      </c>
      <c r="I66" s="142">
        <f t="shared" si="7"/>
        <v>35000</v>
      </c>
      <c r="J66" s="132">
        <v>0</v>
      </c>
      <c r="K66" s="132">
        <v>0</v>
      </c>
      <c r="L66" s="524">
        <f t="shared" si="8"/>
        <v>15000</v>
      </c>
      <c r="M66" s="525">
        <v>0</v>
      </c>
      <c r="N66" s="523">
        <v>3000</v>
      </c>
      <c r="O66" s="522">
        <v>0</v>
      </c>
      <c r="P66" s="144">
        <v>12000</v>
      </c>
      <c r="Q66" s="145">
        <v>0</v>
      </c>
      <c r="R66" s="505">
        <v>3000</v>
      </c>
      <c r="S66" s="506">
        <v>0</v>
      </c>
      <c r="T66" s="148">
        <v>17000</v>
      </c>
      <c r="U66" s="149">
        <v>0</v>
      </c>
      <c r="V66" s="505">
        <v>0</v>
      </c>
      <c r="W66" s="506">
        <v>0</v>
      </c>
      <c r="X66" s="148">
        <v>0</v>
      </c>
      <c r="Y66" s="145">
        <v>0</v>
      </c>
      <c r="Z66" s="638">
        <v>0</v>
      </c>
      <c r="AA66" s="506">
        <v>0</v>
      </c>
      <c r="AB66" s="148">
        <v>0</v>
      </c>
      <c r="AC66" s="144">
        <v>0</v>
      </c>
      <c r="AD66" s="142">
        <v>0</v>
      </c>
      <c r="AE66" s="143"/>
      <c r="AF66" s="143"/>
      <c r="AG66" s="143"/>
      <c r="AH66" s="143"/>
      <c r="AI66" s="143"/>
      <c r="AJ66" s="143"/>
      <c r="AK66" s="143"/>
      <c r="AL66" s="143"/>
    </row>
    <row r="67" spans="1:46" s="54" customFormat="1" ht="26.25" customHeight="1" x14ac:dyDescent="0.25">
      <c r="A67" s="69"/>
      <c r="B67" s="70"/>
      <c r="C67" s="80"/>
      <c r="D67" s="642" t="s">
        <v>593</v>
      </c>
      <c r="E67" s="643" t="s">
        <v>145</v>
      </c>
      <c r="F67" s="435" t="s">
        <v>145</v>
      </c>
      <c r="G67" s="435">
        <v>2013</v>
      </c>
      <c r="H67" s="436">
        <v>2013</v>
      </c>
      <c r="I67" s="397">
        <f t="shared" si="7"/>
        <v>2000</v>
      </c>
      <c r="J67" s="644">
        <v>0</v>
      </c>
      <c r="K67" s="644">
        <v>720</v>
      </c>
      <c r="L67" s="539">
        <f t="shared" si="8"/>
        <v>1280</v>
      </c>
      <c r="M67" s="652">
        <v>0</v>
      </c>
      <c r="N67" s="541">
        <v>1280</v>
      </c>
      <c r="O67" s="653">
        <v>0</v>
      </c>
      <c r="P67" s="645">
        <v>0</v>
      </c>
      <c r="Q67" s="646">
        <v>0</v>
      </c>
      <c r="R67" s="671">
        <v>0</v>
      </c>
      <c r="S67" s="672">
        <v>0</v>
      </c>
      <c r="T67" s="399">
        <v>0</v>
      </c>
      <c r="U67" s="149">
        <v>0</v>
      </c>
      <c r="V67" s="505">
        <v>0</v>
      </c>
      <c r="W67" s="506">
        <v>0</v>
      </c>
      <c r="X67" s="148">
        <v>0</v>
      </c>
      <c r="Y67" s="145">
        <v>0</v>
      </c>
      <c r="Z67" s="638">
        <v>0</v>
      </c>
      <c r="AA67" s="506">
        <v>0</v>
      </c>
      <c r="AB67" s="148">
        <v>0</v>
      </c>
      <c r="AC67" s="144">
        <v>0</v>
      </c>
      <c r="AD67" s="142">
        <v>0</v>
      </c>
      <c r="AE67" s="151"/>
      <c r="AF67" s="151"/>
      <c r="AG67" s="151"/>
      <c r="AH67" s="151"/>
      <c r="AI67" s="151"/>
      <c r="AJ67" s="151"/>
      <c r="AK67" s="151"/>
      <c r="AL67" s="151"/>
    </row>
    <row r="68" spans="1:46" s="54" customFormat="1" ht="26.25" customHeight="1" x14ac:dyDescent="0.25">
      <c r="A68" s="69"/>
      <c r="B68" s="70"/>
      <c r="C68" s="80"/>
      <c r="D68" s="430" t="s">
        <v>594</v>
      </c>
      <c r="E68" s="60" t="s">
        <v>145</v>
      </c>
      <c r="F68" s="61" t="s">
        <v>145</v>
      </c>
      <c r="G68" s="61">
        <v>2014</v>
      </c>
      <c r="H68" s="62">
        <v>2014</v>
      </c>
      <c r="I68" s="397">
        <f t="shared" si="7"/>
        <v>3740</v>
      </c>
      <c r="J68" s="644">
        <v>0</v>
      </c>
      <c r="K68" s="132">
        <v>0</v>
      </c>
      <c r="L68" s="539">
        <v>0</v>
      </c>
      <c r="M68" s="525">
        <v>0</v>
      </c>
      <c r="N68" s="523">
        <v>0</v>
      </c>
      <c r="O68" s="522">
        <v>0</v>
      </c>
      <c r="P68" s="144">
        <v>0</v>
      </c>
      <c r="Q68" s="145">
        <v>0</v>
      </c>
      <c r="R68" s="505">
        <v>3740</v>
      </c>
      <c r="S68" s="673">
        <v>0</v>
      </c>
      <c r="T68" s="647">
        <v>0</v>
      </c>
      <c r="U68" s="648">
        <v>0</v>
      </c>
      <c r="V68" s="674">
        <v>0</v>
      </c>
      <c r="W68" s="673">
        <v>0</v>
      </c>
      <c r="X68" s="647">
        <v>0</v>
      </c>
      <c r="Y68" s="649">
        <v>0</v>
      </c>
      <c r="Z68" s="675">
        <v>0</v>
      </c>
      <c r="AA68" s="673">
        <v>0</v>
      </c>
      <c r="AB68" s="647">
        <v>0</v>
      </c>
      <c r="AC68" s="650">
        <v>0</v>
      </c>
      <c r="AD68" s="142">
        <v>0</v>
      </c>
      <c r="AE68" s="151"/>
      <c r="AF68" s="151"/>
      <c r="AG68" s="151"/>
      <c r="AH68" s="151"/>
      <c r="AI68" s="151"/>
      <c r="AJ68" s="151"/>
      <c r="AK68" s="151"/>
      <c r="AL68" s="151"/>
    </row>
    <row r="69" spans="1:46" s="54" customFormat="1" ht="31.5" customHeight="1" x14ac:dyDescent="0.25">
      <c r="A69" s="69"/>
      <c r="B69" s="70"/>
      <c r="C69" s="80"/>
      <c r="D69" s="656" t="s">
        <v>595</v>
      </c>
      <c r="E69" s="116" t="s">
        <v>145</v>
      </c>
      <c r="F69" s="117" t="s">
        <v>145</v>
      </c>
      <c r="G69" s="117">
        <v>2013</v>
      </c>
      <c r="H69" s="118">
        <v>2013</v>
      </c>
      <c r="I69" s="561">
        <f t="shared" si="7"/>
        <v>250</v>
      </c>
      <c r="J69" s="644">
        <v>0</v>
      </c>
      <c r="K69" s="163">
        <v>0</v>
      </c>
      <c r="L69" s="641">
        <f t="shared" si="8"/>
        <v>250</v>
      </c>
      <c r="M69" s="525">
        <v>0</v>
      </c>
      <c r="N69" s="531">
        <v>250</v>
      </c>
      <c r="O69" s="522">
        <v>0</v>
      </c>
      <c r="P69" s="144">
        <v>0</v>
      </c>
      <c r="Q69" s="145">
        <v>0</v>
      </c>
      <c r="R69" s="505">
        <v>0</v>
      </c>
      <c r="S69" s="506">
        <v>0</v>
      </c>
      <c r="T69" s="148">
        <v>0</v>
      </c>
      <c r="U69" s="149">
        <v>0</v>
      </c>
      <c r="V69" s="505">
        <v>0</v>
      </c>
      <c r="W69" s="506">
        <v>0</v>
      </c>
      <c r="X69" s="148">
        <v>0</v>
      </c>
      <c r="Y69" s="145">
        <v>0</v>
      </c>
      <c r="Z69" s="638">
        <v>0</v>
      </c>
      <c r="AA69" s="506">
        <v>0</v>
      </c>
      <c r="AB69" s="148">
        <v>0</v>
      </c>
      <c r="AC69" s="144">
        <v>0</v>
      </c>
      <c r="AD69" s="142">
        <v>0</v>
      </c>
      <c r="AE69" s="151"/>
      <c r="AF69" s="151"/>
      <c r="AG69" s="151"/>
      <c r="AH69" s="151"/>
      <c r="AI69" s="151"/>
      <c r="AJ69" s="151"/>
      <c r="AK69" s="151"/>
      <c r="AL69" s="151"/>
    </row>
    <row r="70" spans="1:46" s="54" customFormat="1" ht="26.25" customHeight="1" x14ac:dyDescent="0.25">
      <c r="A70" s="69"/>
      <c r="B70" s="70"/>
      <c r="C70" s="80"/>
      <c r="D70" s="654" t="s">
        <v>596</v>
      </c>
      <c r="E70" s="60" t="s">
        <v>145</v>
      </c>
      <c r="F70" s="61" t="s">
        <v>145</v>
      </c>
      <c r="G70" s="61">
        <v>2013</v>
      </c>
      <c r="H70" s="349">
        <v>2013</v>
      </c>
      <c r="I70" s="561">
        <f t="shared" si="7"/>
        <v>380</v>
      </c>
      <c r="J70" s="132">
        <v>0</v>
      </c>
      <c r="K70" s="163">
        <v>0</v>
      </c>
      <c r="L70" s="641">
        <f t="shared" si="8"/>
        <v>380</v>
      </c>
      <c r="M70" s="525">
        <v>0</v>
      </c>
      <c r="N70" s="523">
        <v>380</v>
      </c>
      <c r="O70" s="522">
        <v>0</v>
      </c>
      <c r="P70" s="144">
        <v>0</v>
      </c>
      <c r="Q70" s="145">
        <v>0</v>
      </c>
      <c r="R70" s="505">
        <v>0</v>
      </c>
      <c r="S70" s="506">
        <v>0</v>
      </c>
      <c r="T70" s="148">
        <v>0</v>
      </c>
      <c r="U70" s="149">
        <v>0</v>
      </c>
      <c r="V70" s="505">
        <v>0</v>
      </c>
      <c r="W70" s="506">
        <v>0</v>
      </c>
      <c r="X70" s="148">
        <v>0</v>
      </c>
      <c r="Y70" s="145">
        <v>0</v>
      </c>
      <c r="Z70" s="638">
        <v>0</v>
      </c>
      <c r="AA70" s="506">
        <v>0</v>
      </c>
      <c r="AB70" s="148">
        <v>0</v>
      </c>
      <c r="AC70" s="144">
        <v>0</v>
      </c>
      <c r="AD70" s="142">
        <v>0</v>
      </c>
      <c r="AE70" s="151"/>
      <c r="AF70" s="151"/>
      <c r="AG70" s="151"/>
      <c r="AH70" s="151"/>
      <c r="AI70" s="151"/>
      <c r="AJ70" s="151"/>
      <c r="AK70" s="151"/>
      <c r="AL70" s="151"/>
    </row>
    <row r="71" spans="1:46" s="54" customFormat="1" ht="31.5" customHeight="1" x14ac:dyDescent="0.25">
      <c r="A71" s="69"/>
      <c r="B71" s="70"/>
      <c r="C71" s="80"/>
      <c r="D71" s="212" t="s">
        <v>597</v>
      </c>
      <c r="E71" s="116" t="s">
        <v>145</v>
      </c>
      <c r="F71" s="117" t="s">
        <v>145</v>
      </c>
      <c r="G71" s="61">
        <v>2013</v>
      </c>
      <c r="H71" s="62">
        <v>2013</v>
      </c>
      <c r="I71" s="561">
        <f t="shared" si="7"/>
        <v>5180</v>
      </c>
      <c r="J71" s="132">
        <v>0</v>
      </c>
      <c r="K71" s="163">
        <v>0</v>
      </c>
      <c r="L71" s="524">
        <f t="shared" ref="L71" si="9">SUM(M71:Q71)</f>
        <v>180</v>
      </c>
      <c r="M71" s="525">
        <v>0</v>
      </c>
      <c r="N71" s="523">
        <v>180</v>
      </c>
      <c r="O71" s="522">
        <v>0</v>
      </c>
      <c r="P71" s="144">
        <v>0</v>
      </c>
      <c r="Q71" s="145">
        <v>0</v>
      </c>
      <c r="R71" s="505">
        <v>0</v>
      </c>
      <c r="S71" s="506">
        <v>0</v>
      </c>
      <c r="T71" s="148">
        <v>0</v>
      </c>
      <c r="U71" s="149">
        <v>0</v>
      </c>
      <c r="V71" s="505">
        <v>0</v>
      </c>
      <c r="W71" s="506">
        <v>0</v>
      </c>
      <c r="X71" s="148">
        <v>0</v>
      </c>
      <c r="Y71" s="145">
        <v>0</v>
      </c>
      <c r="Z71" s="638">
        <v>5000</v>
      </c>
      <c r="AA71" s="506">
        <v>0</v>
      </c>
      <c r="AB71" s="148">
        <v>0</v>
      </c>
      <c r="AC71" s="144">
        <v>0</v>
      </c>
      <c r="AD71" s="142">
        <v>0</v>
      </c>
      <c r="AE71" s="151"/>
      <c r="AF71" s="151"/>
      <c r="AG71" s="151"/>
      <c r="AH71" s="151"/>
      <c r="AI71" s="151"/>
      <c r="AJ71" s="151"/>
      <c r="AK71" s="151"/>
      <c r="AL71" s="151"/>
    </row>
    <row r="72" spans="1:46" s="53" customFormat="1" ht="47.25" customHeight="1" x14ac:dyDescent="0.25">
      <c r="A72" s="77"/>
      <c r="B72" s="78"/>
      <c r="C72" s="79"/>
      <c r="D72" s="651" t="s">
        <v>598</v>
      </c>
      <c r="E72" s="60" t="s">
        <v>145</v>
      </c>
      <c r="F72" s="117" t="s">
        <v>145</v>
      </c>
      <c r="G72" s="61">
        <v>2013</v>
      </c>
      <c r="H72" s="62">
        <v>2013</v>
      </c>
      <c r="I72" s="561">
        <f t="shared" si="7"/>
        <v>250</v>
      </c>
      <c r="J72" s="132">
        <v>0</v>
      </c>
      <c r="K72" s="163">
        <v>0</v>
      </c>
      <c r="L72" s="524">
        <f>SUM(M72:Q72)</f>
        <v>250</v>
      </c>
      <c r="M72" s="525">
        <v>0</v>
      </c>
      <c r="N72" s="523">
        <v>250</v>
      </c>
      <c r="O72" s="522">
        <v>0</v>
      </c>
      <c r="P72" s="144">
        <v>0</v>
      </c>
      <c r="Q72" s="145">
        <v>0</v>
      </c>
      <c r="R72" s="666">
        <v>0</v>
      </c>
      <c r="S72" s="506">
        <v>0</v>
      </c>
      <c r="T72" s="148">
        <v>0</v>
      </c>
      <c r="U72" s="149">
        <v>0</v>
      </c>
      <c r="V72" s="666">
        <v>0</v>
      </c>
      <c r="W72" s="506">
        <v>0</v>
      </c>
      <c r="X72" s="148">
        <v>0</v>
      </c>
      <c r="Y72" s="145">
        <v>0</v>
      </c>
      <c r="Z72" s="676">
        <v>0</v>
      </c>
      <c r="AA72" s="506">
        <v>0</v>
      </c>
      <c r="AB72" s="148">
        <v>0</v>
      </c>
      <c r="AC72" s="144">
        <v>0</v>
      </c>
      <c r="AD72" s="142">
        <v>0</v>
      </c>
      <c r="AE72" s="143"/>
      <c r="AF72" s="143"/>
      <c r="AG72" s="143"/>
      <c r="AH72" s="143"/>
      <c r="AI72" s="143"/>
      <c r="AJ72" s="143"/>
      <c r="AK72" s="143"/>
      <c r="AL72" s="143"/>
    </row>
    <row r="73" spans="1:46" s="54" customFormat="1" ht="31.5" customHeight="1" x14ac:dyDescent="0.25">
      <c r="A73" s="69"/>
      <c r="B73" s="70"/>
      <c r="C73" s="80"/>
      <c r="D73" s="655" t="s">
        <v>599</v>
      </c>
      <c r="E73" s="60" t="s">
        <v>145</v>
      </c>
      <c r="F73" s="61" t="s">
        <v>145</v>
      </c>
      <c r="G73" s="61">
        <v>2013</v>
      </c>
      <c r="H73" s="62">
        <v>2013</v>
      </c>
      <c r="I73" s="561">
        <f t="shared" si="7"/>
        <v>55</v>
      </c>
      <c r="J73" s="132">
        <v>0</v>
      </c>
      <c r="K73" s="163">
        <v>0</v>
      </c>
      <c r="L73" s="524">
        <f>SUM(M73:Q73)</f>
        <v>55</v>
      </c>
      <c r="M73" s="525">
        <v>0</v>
      </c>
      <c r="N73" s="523">
        <v>55</v>
      </c>
      <c r="O73" s="522">
        <v>0</v>
      </c>
      <c r="P73" s="144">
        <v>0</v>
      </c>
      <c r="Q73" s="145">
        <v>0</v>
      </c>
      <c r="R73" s="505">
        <v>0</v>
      </c>
      <c r="S73" s="506">
        <v>0</v>
      </c>
      <c r="T73" s="148">
        <v>0</v>
      </c>
      <c r="U73" s="149">
        <v>0</v>
      </c>
      <c r="V73" s="505">
        <v>0</v>
      </c>
      <c r="W73" s="506">
        <v>0</v>
      </c>
      <c r="X73" s="148">
        <v>0</v>
      </c>
      <c r="Y73" s="145">
        <v>0</v>
      </c>
      <c r="Z73" s="638">
        <v>0</v>
      </c>
      <c r="AA73" s="506">
        <v>0</v>
      </c>
      <c r="AB73" s="148">
        <v>0</v>
      </c>
      <c r="AC73" s="144">
        <v>0</v>
      </c>
      <c r="AD73" s="142">
        <v>0</v>
      </c>
      <c r="AE73" s="151"/>
      <c r="AF73" s="151"/>
      <c r="AG73" s="151"/>
      <c r="AH73" s="151"/>
      <c r="AI73" s="151"/>
      <c r="AJ73" s="151"/>
      <c r="AK73" s="151"/>
      <c r="AL73" s="151"/>
    </row>
    <row r="74" spans="1:46" s="53" customFormat="1" ht="31.5" customHeight="1" thickBot="1" x14ac:dyDescent="0.3">
      <c r="A74" s="77"/>
      <c r="B74" s="78"/>
      <c r="C74" s="79"/>
      <c r="D74" s="411" t="s">
        <v>600</v>
      </c>
      <c r="E74" s="60" t="s">
        <v>145</v>
      </c>
      <c r="F74" s="61" t="s">
        <v>145</v>
      </c>
      <c r="G74" s="61">
        <v>2013</v>
      </c>
      <c r="H74" s="62">
        <v>2013</v>
      </c>
      <c r="I74" s="561">
        <f t="shared" si="7"/>
        <v>750</v>
      </c>
      <c r="J74" s="132">
        <v>0</v>
      </c>
      <c r="K74" s="163">
        <v>0</v>
      </c>
      <c r="L74" s="534">
        <f>SUM(M74:Q74)</f>
        <v>750</v>
      </c>
      <c r="M74" s="525">
        <v>0</v>
      </c>
      <c r="N74" s="523">
        <v>750</v>
      </c>
      <c r="O74" s="522">
        <v>0</v>
      </c>
      <c r="P74" s="144">
        <v>0</v>
      </c>
      <c r="Q74" s="145">
        <v>0</v>
      </c>
      <c r="R74" s="666">
        <v>0</v>
      </c>
      <c r="S74" s="506">
        <v>0</v>
      </c>
      <c r="T74" s="148">
        <v>0</v>
      </c>
      <c r="U74" s="149">
        <v>0</v>
      </c>
      <c r="V74" s="666">
        <v>0</v>
      </c>
      <c r="W74" s="506">
        <v>0</v>
      </c>
      <c r="X74" s="148">
        <v>0</v>
      </c>
      <c r="Y74" s="145">
        <v>0</v>
      </c>
      <c r="Z74" s="676">
        <v>0</v>
      </c>
      <c r="AA74" s="506">
        <v>0</v>
      </c>
      <c r="AB74" s="148">
        <v>0</v>
      </c>
      <c r="AC74" s="144">
        <v>0</v>
      </c>
      <c r="AD74" s="142">
        <v>0</v>
      </c>
      <c r="AE74" s="143"/>
      <c r="AF74" s="143"/>
      <c r="AG74" s="143"/>
      <c r="AH74" s="143"/>
      <c r="AI74" s="143"/>
      <c r="AJ74" s="143"/>
      <c r="AK74" s="143"/>
      <c r="AL74" s="143"/>
    </row>
    <row r="75" spans="1:46" s="55" customFormat="1" ht="23.1" customHeight="1" thickBot="1" x14ac:dyDescent="0.3">
      <c r="A75" s="71"/>
      <c r="B75" s="72"/>
      <c r="C75" s="81"/>
      <c r="D75" s="815" t="s">
        <v>1</v>
      </c>
      <c r="E75" s="816"/>
      <c r="F75" s="816"/>
      <c r="G75" s="816"/>
      <c r="H75" s="817"/>
      <c r="I75" s="123">
        <f t="shared" ref="I75:AD75" si="10">SUM(I51:I74)+I39</f>
        <v>1026869</v>
      </c>
      <c r="J75" s="124">
        <f t="shared" si="10"/>
        <v>46790</v>
      </c>
      <c r="K75" s="125">
        <f t="shared" si="10"/>
        <v>720</v>
      </c>
      <c r="L75" s="485">
        <f t="shared" si="10"/>
        <v>345419</v>
      </c>
      <c r="M75" s="486">
        <f t="shared" si="10"/>
        <v>0</v>
      </c>
      <c r="N75" s="487">
        <f t="shared" si="10"/>
        <v>154604</v>
      </c>
      <c r="O75" s="487">
        <f t="shared" si="10"/>
        <v>70415</v>
      </c>
      <c r="P75" s="126">
        <f t="shared" si="10"/>
        <v>120400</v>
      </c>
      <c r="Q75" s="125">
        <f t="shared" si="10"/>
        <v>0</v>
      </c>
      <c r="R75" s="495">
        <f t="shared" si="10"/>
        <v>159140</v>
      </c>
      <c r="S75" s="496">
        <f t="shared" si="10"/>
        <v>0</v>
      </c>
      <c r="T75" s="126">
        <f t="shared" si="10"/>
        <v>25800</v>
      </c>
      <c r="U75" s="125">
        <f t="shared" si="10"/>
        <v>0</v>
      </c>
      <c r="V75" s="495">
        <f t="shared" si="10"/>
        <v>261100</v>
      </c>
      <c r="W75" s="496">
        <f t="shared" si="10"/>
        <v>0</v>
      </c>
      <c r="X75" s="126">
        <f t="shared" si="10"/>
        <v>0</v>
      </c>
      <c r="Y75" s="125">
        <f t="shared" si="10"/>
        <v>0</v>
      </c>
      <c r="Z75" s="495">
        <f t="shared" si="10"/>
        <v>187900</v>
      </c>
      <c r="AA75" s="496">
        <f t="shared" si="10"/>
        <v>0</v>
      </c>
      <c r="AB75" s="126">
        <f t="shared" si="10"/>
        <v>0</v>
      </c>
      <c r="AC75" s="125">
        <f t="shared" si="10"/>
        <v>0</v>
      </c>
      <c r="AD75" s="130">
        <f t="shared" si="10"/>
        <v>0</v>
      </c>
      <c r="AE75" s="153"/>
      <c r="AF75" s="153"/>
    </row>
    <row r="76" spans="1:46" s="55" customFormat="1" ht="7.5" customHeight="1" thickBot="1" x14ac:dyDescent="0.3">
      <c r="A76" s="76"/>
      <c r="B76" s="76"/>
      <c r="C76" s="76"/>
      <c r="D76" s="82"/>
      <c r="E76" s="82"/>
      <c r="F76" s="82"/>
      <c r="G76" s="82"/>
      <c r="H76" s="82"/>
      <c r="I76" s="90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/>
      <c r="Z76" s="91"/>
      <c r="AA76" s="91"/>
      <c r="AB76" s="91"/>
      <c r="AC76" s="91"/>
      <c r="AD76" s="91"/>
    </row>
    <row r="77" spans="1:46" s="3" customFormat="1" ht="15.95" customHeight="1" x14ac:dyDescent="0.25">
      <c r="A77" s="76"/>
      <c r="B77" s="76"/>
      <c r="C77" s="76"/>
      <c r="D77" s="24" t="s">
        <v>26</v>
      </c>
      <c r="E77" s="84"/>
      <c r="F77" s="84"/>
      <c r="G77" s="84"/>
      <c r="H77" s="84"/>
      <c r="I77" s="9" t="s">
        <v>17</v>
      </c>
      <c r="J77" s="89" t="s">
        <v>53</v>
      </c>
      <c r="K77" s="16" t="s">
        <v>27</v>
      </c>
      <c r="L77" s="16"/>
      <c r="M77" s="16" t="s">
        <v>58</v>
      </c>
      <c r="N77" s="89"/>
      <c r="O77" s="89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755"/>
      <c r="AA77" s="708"/>
      <c r="AB77" s="708"/>
      <c r="AC77" s="756"/>
      <c r="AD77" s="41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</row>
    <row r="78" spans="1:46" s="3" customFormat="1" ht="15.95" customHeight="1" x14ac:dyDescent="0.25">
      <c r="A78" s="757"/>
      <c r="B78" s="757"/>
      <c r="C78" s="757"/>
      <c r="D78" s="12"/>
      <c r="E78" s="85"/>
      <c r="F78" s="85"/>
      <c r="G78" s="85"/>
      <c r="H78" s="85"/>
      <c r="I78" s="11" t="s">
        <v>18</v>
      </c>
      <c r="J78" s="19" t="s">
        <v>53</v>
      </c>
      <c r="K78" s="17" t="s">
        <v>28</v>
      </c>
      <c r="L78" s="17"/>
      <c r="M78" s="17" t="s">
        <v>57</v>
      </c>
      <c r="N78" s="19"/>
      <c r="O78" s="19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758"/>
      <c r="AA78" s="756"/>
      <c r="AB78" s="756"/>
      <c r="AC78" s="756"/>
      <c r="AD78" s="417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</row>
    <row r="79" spans="1:46" s="2" customFormat="1" ht="15.95" customHeight="1" x14ac:dyDescent="0.25">
      <c r="A79" s="73"/>
      <c r="B79" s="74"/>
      <c r="C79" s="75"/>
      <c r="D79" s="86"/>
      <c r="E79" s="63"/>
      <c r="F79" s="63"/>
      <c r="G79" s="63"/>
      <c r="H79" s="63"/>
      <c r="I79" s="11" t="s">
        <v>19</v>
      </c>
      <c r="J79" s="19" t="s">
        <v>53</v>
      </c>
      <c r="K79" s="20" t="s">
        <v>658</v>
      </c>
      <c r="L79" s="17"/>
      <c r="M79" s="19"/>
      <c r="N79" s="19"/>
      <c r="O79" s="19"/>
      <c r="P79" s="20"/>
      <c r="Q79" s="85"/>
      <c r="R79" s="85"/>
      <c r="S79" s="85"/>
      <c r="T79" s="85"/>
      <c r="U79" s="85"/>
      <c r="V79" s="85"/>
      <c r="W79" s="85"/>
      <c r="X79" s="85"/>
      <c r="Y79" s="85"/>
      <c r="Z79" s="87"/>
      <c r="AA79" s="8"/>
      <c r="AB79" s="8"/>
      <c r="AD79" s="417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</row>
    <row r="80" spans="1:46" s="2" customFormat="1" ht="15.95" customHeight="1" thickBot="1" x14ac:dyDescent="0.3">
      <c r="A80" s="3"/>
      <c r="B80" s="74"/>
      <c r="C80" s="75"/>
      <c r="D80" s="88"/>
      <c r="E80" s="56"/>
      <c r="F80" s="56"/>
      <c r="G80" s="56"/>
      <c r="H80" s="56"/>
      <c r="I80" s="10" t="s">
        <v>20</v>
      </c>
      <c r="J80" s="21" t="s">
        <v>53</v>
      </c>
      <c r="K80" s="22" t="s">
        <v>659</v>
      </c>
      <c r="L80" s="23"/>
      <c r="M80" s="21"/>
      <c r="N80" s="21"/>
      <c r="O80" s="21"/>
      <c r="P80" s="22"/>
      <c r="Q80" s="45"/>
      <c r="R80" s="45"/>
      <c r="S80" s="45"/>
      <c r="T80" s="45"/>
      <c r="U80" s="45"/>
      <c r="V80" s="45"/>
      <c r="W80" s="45"/>
      <c r="X80" s="45"/>
      <c r="Y80" s="45"/>
      <c r="Z80" s="13"/>
      <c r="AD80" s="417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</row>
    <row r="81" spans="30:30" ht="15.75" customHeight="1" x14ac:dyDescent="0.25">
      <c r="AD81" s="115"/>
    </row>
  </sheetData>
  <mergeCells count="52">
    <mergeCell ref="D75:H75"/>
    <mergeCell ref="AD48:AD50"/>
    <mergeCell ref="A49:A50"/>
    <mergeCell ref="B49:B50"/>
    <mergeCell ref="C49:C50"/>
    <mergeCell ref="G49:G50"/>
    <mergeCell ref="H49:H50"/>
    <mergeCell ref="J49:J50"/>
    <mergeCell ref="K49:K50"/>
    <mergeCell ref="L49:L50"/>
    <mergeCell ref="V49:Y49"/>
    <mergeCell ref="Z49:AC49"/>
    <mergeCell ref="A47:C48"/>
    <mergeCell ref="D48:D50"/>
    <mergeCell ref="E48:E50"/>
    <mergeCell ref="F48:F50"/>
    <mergeCell ref="M49:M50"/>
    <mergeCell ref="G48:H48"/>
    <mergeCell ref="I48:I50"/>
    <mergeCell ref="M48:Q48"/>
    <mergeCell ref="R48:AC48"/>
    <mergeCell ref="N49:N50"/>
    <mergeCell ref="O49:O50"/>
    <mergeCell ref="P49:P50"/>
    <mergeCell ref="Q49:Q50"/>
    <mergeCell ref="R49:U49"/>
    <mergeCell ref="D39:H39"/>
    <mergeCell ref="V5:Y5"/>
    <mergeCell ref="Z5:AC5"/>
    <mergeCell ref="R4:AC4"/>
    <mergeCell ref="L5:L6"/>
    <mergeCell ref="R5:U5"/>
    <mergeCell ref="E4:E6"/>
    <mergeCell ref="F4:F6"/>
    <mergeCell ref="G4:H4"/>
    <mergeCell ref="G5:G6"/>
    <mergeCell ref="AD4:AD6"/>
    <mergeCell ref="I4:I6"/>
    <mergeCell ref="D4:D6"/>
    <mergeCell ref="J5:J6"/>
    <mergeCell ref="O5:O6"/>
    <mergeCell ref="H5:H6"/>
    <mergeCell ref="M4:Q4"/>
    <mergeCell ref="M5:M6"/>
    <mergeCell ref="N5:N6"/>
    <mergeCell ref="P5:P6"/>
    <mergeCell ref="Q5:Q6"/>
    <mergeCell ref="A3:C4"/>
    <mergeCell ref="A5:A6"/>
    <mergeCell ref="B5:B6"/>
    <mergeCell ref="C5:C6"/>
    <mergeCell ref="K5:K6"/>
  </mergeCells>
  <phoneticPr fontId="0" type="noConversion"/>
  <pageMargins left="7.874015748031496E-2" right="7.874015748031496E-2" top="0.98425196850393704" bottom="0.19685039370078741" header="0.78740157480314965" footer="0.19685039370078741"/>
  <pageSetup paperSize="9" scale="48" orientation="landscape" r:id="rId1"/>
  <headerFooter alignWithMargins="0">
    <oddHeader>&amp;C&amp;"Arial,Tučné"&amp;24Požadavky na kapitálový rozpočet statutárního města Ostravy pro rok  2013 a kapitálový 
výhled na &amp;28léta  2014 - 2016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4"/>
  <sheetViews>
    <sheetView topLeftCell="E1" zoomScale="75" workbookViewId="0">
      <selection activeCell="R8" sqref="R8"/>
    </sheetView>
  </sheetViews>
  <sheetFormatPr defaultRowHeight="12.75" x14ac:dyDescent="0.2"/>
  <cols>
    <col min="1" max="3" width="6.7109375" customWidth="1"/>
    <col min="4" max="4" width="46.7109375" customWidth="1"/>
    <col min="5" max="6" width="4.28515625" customWidth="1"/>
    <col min="7" max="8" width="4.85546875" customWidth="1"/>
    <col min="9" max="9" width="13.5703125" customWidth="1"/>
    <col min="10" max="30" width="10.7109375" customWidth="1"/>
  </cols>
  <sheetData>
    <row r="1" spans="1:46" ht="15.75" customHeight="1" x14ac:dyDescent="0.25">
      <c r="AD1" s="115" t="s">
        <v>151</v>
      </c>
    </row>
    <row r="2" spans="1:46" ht="24.75" customHeight="1" x14ac:dyDescent="0.25">
      <c r="A2" s="5"/>
      <c r="D2" s="113" t="s">
        <v>59</v>
      </c>
      <c r="E2" s="114" t="s">
        <v>65</v>
      </c>
      <c r="F2" s="115"/>
      <c r="G2" s="115"/>
      <c r="H2" s="115"/>
      <c r="I2" s="115"/>
      <c r="J2" s="115"/>
      <c r="K2" s="115"/>
      <c r="L2" s="115"/>
      <c r="M2" s="14"/>
      <c r="N2" s="14"/>
      <c r="O2" s="14"/>
      <c r="P2" s="14"/>
      <c r="Q2" s="1"/>
      <c r="AD2" s="4" t="s">
        <v>30</v>
      </c>
    </row>
    <row r="3" spans="1:46" ht="15" customHeight="1" thickBot="1" x14ac:dyDescent="0.25">
      <c r="A3" s="787" t="s">
        <v>52</v>
      </c>
      <c r="B3" s="788"/>
      <c r="C3" s="789"/>
      <c r="I3" s="6" t="s">
        <v>2</v>
      </c>
      <c r="J3" s="6" t="s">
        <v>3</v>
      </c>
      <c r="K3" s="6" t="s">
        <v>4</v>
      </c>
      <c r="L3" s="6" t="s">
        <v>5</v>
      </c>
      <c r="M3" s="6" t="s">
        <v>6</v>
      </c>
      <c r="N3" s="6" t="s">
        <v>7</v>
      </c>
      <c r="O3" s="6" t="s">
        <v>8</v>
      </c>
      <c r="P3" s="7" t="s">
        <v>9</v>
      </c>
      <c r="Q3" s="7" t="s">
        <v>10</v>
      </c>
      <c r="R3" s="7" t="s">
        <v>11</v>
      </c>
      <c r="S3" s="7" t="s">
        <v>12</v>
      </c>
      <c r="T3" s="7" t="s">
        <v>13</v>
      </c>
      <c r="U3" s="7" t="s">
        <v>16</v>
      </c>
      <c r="V3" s="7" t="s">
        <v>21</v>
      </c>
      <c r="W3" s="7" t="s">
        <v>29</v>
      </c>
      <c r="X3" s="7" t="s">
        <v>35</v>
      </c>
      <c r="Y3" s="7" t="s">
        <v>36</v>
      </c>
      <c r="Z3" s="7" t="s">
        <v>37</v>
      </c>
      <c r="AA3" s="7" t="s">
        <v>38</v>
      </c>
      <c r="AB3" s="6" t="s">
        <v>39</v>
      </c>
      <c r="AC3" s="6" t="s">
        <v>43</v>
      </c>
      <c r="AD3" s="6" t="s">
        <v>54</v>
      </c>
    </row>
    <row r="4" spans="1:46" ht="15.75" customHeight="1" thickBot="1" x14ac:dyDescent="0.25">
      <c r="A4" s="790"/>
      <c r="B4" s="791"/>
      <c r="C4" s="792"/>
      <c r="D4" s="806" t="s">
        <v>0</v>
      </c>
      <c r="E4" s="821" t="s">
        <v>44</v>
      </c>
      <c r="F4" s="823" t="s">
        <v>45</v>
      </c>
      <c r="G4" s="825" t="s">
        <v>46</v>
      </c>
      <c r="H4" s="826"/>
      <c r="I4" s="803" t="s">
        <v>32</v>
      </c>
      <c r="J4" s="51" t="s">
        <v>42</v>
      </c>
      <c r="K4" s="51" t="s">
        <v>15</v>
      </c>
      <c r="L4" s="477" t="s">
        <v>14</v>
      </c>
      <c r="M4" s="811" t="s">
        <v>180</v>
      </c>
      <c r="N4" s="812"/>
      <c r="O4" s="812"/>
      <c r="P4" s="812"/>
      <c r="Q4" s="813"/>
      <c r="R4" s="774" t="s">
        <v>190</v>
      </c>
      <c r="S4" s="775"/>
      <c r="T4" s="775"/>
      <c r="U4" s="775"/>
      <c r="V4" s="775"/>
      <c r="W4" s="775"/>
      <c r="X4" s="775"/>
      <c r="Y4" s="775"/>
      <c r="Z4" s="775"/>
      <c r="AA4" s="775"/>
      <c r="AB4" s="775"/>
      <c r="AC4" s="775"/>
      <c r="AD4" s="764" t="s">
        <v>191</v>
      </c>
    </row>
    <row r="5" spans="1:46" ht="15.75" customHeight="1" x14ac:dyDescent="0.2">
      <c r="A5" s="793" t="s">
        <v>49</v>
      </c>
      <c r="B5" s="795" t="s">
        <v>50</v>
      </c>
      <c r="C5" s="797" t="s">
        <v>51</v>
      </c>
      <c r="D5" s="807"/>
      <c r="E5" s="822"/>
      <c r="F5" s="824"/>
      <c r="G5" s="827" t="s">
        <v>47</v>
      </c>
      <c r="H5" s="809" t="s">
        <v>48</v>
      </c>
      <c r="I5" s="804"/>
      <c r="J5" s="799" t="s">
        <v>184</v>
      </c>
      <c r="K5" s="799" t="s">
        <v>186</v>
      </c>
      <c r="L5" s="819" t="s">
        <v>188</v>
      </c>
      <c r="M5" s="830" t="s">
        <v>189</v>
      </c>
      <c r="N5" s="783" t="s">
        <v>55</v>
      </c>
      <c r="O5" s="783" t="s">
        <v>56</v>
      </c>
      <c r="P5" s="779" t="s">
        <v>24</v>
      </c>
      <c r="Q5" s="781" t="s">
        <v>25</v>
      </c>
      <c r="R5" s="771" t="s">
        <v>40</v>
      </c>
      <c r="S5" s="772"/>
      <c r="T5" s="772"/>
      <c r="U5" s="776"/>
      <c r="V5" s="771" t="s">
        <v>162</v>
      </c>
      <c r="W5" s="772"/>
      <c r="X5" s="772"/>
      <c r="Y5" s="773"/>
      <c r="Z5" s="772" t="s">
        <v>181</v>
      </c>
      <c r="AA5" s="772"/>
      <c r="AB5" s="772"/>
      <c r="AC5" s="818"/>
      <c r="AD5" s="801"/>
    </row>
    <row r="6" spans="1:46" ht="39" customHeight="1" thickBot="1" x14ac:dyDescent="0.25">
      <c r="A6" s="794"/>
      <c r="B6" s="796"/>
      <c r="C6" s="798"/>
      <c r="D6" s="808"/>
      <c r="E6" s="831"/>
      <c r="F6" s="832"/>
      <c r="G6" s="833"/>
      <c r="H6" s="829"/>
      <c r="I6" s="805"/>
      <c r="J6" s="800"/>
      <c r="K6" s="800"/>
      <c r="L6" s="820"/>
      <c r="M6" s="770"/>
      <c r="N6" s="814"/>
      <c r="O6" s="784"/>
      <c r="P6" s="780"/>
      <c r="Q6" s="782"/>
      <c r="R6" s="488" t="s">
        <v>22</v>
      </c>
      <c r="S6" s="489" t="s">
        <v>31</v>
      </c>
      <c r="T6" s="50" t="s">
        <v>33</v>
      </c>
      <c r="U6" s="15" t="s">
        <v>34</v>
      </c>
      <c r="V6" s="497" t="s">
        <v>22</v>
      </c>
      <c r="W6" s="498" t="s">
        <v>31</v>
      </c>
      <c r="X6" s="50" t="s">
        <v>33</v>
      </c>
      <c r="Y6" s="15" t="s">
        <v>34</v>
      </c>
      <c r="Z6" s="497" t="s">
        <v>22</v>
      </c>
      <c r="AA6" s="498" t="s">
        <v>31</v>
      </c>
      <c r="AB6" s="50" t="s">
        <v>33</v>
      </c>
      <c r="AC6" s="15" t="s">
        <v>34</v>
      </c>
      <c r="AD6" s="802"/>
    </row>
    <row r="7" spans="1:46" s="357" customFormat="1" ht="25.5" customHeight="1" x14ac:dyDescent="0.25">
      <c r="A7" s="77"/>
      <c r="B7" s="78"/>
      <c r="C7" s="79"/>
      <c r="D7" s="200" t="s">
        <v>487</v>
      </c>
      <c r="E7" s="57" t="s">
        <v>95</v>
      </c>
      <c r="F7" s="58" t="s">
        <v>95</v>
      </c>
      <c r="G7" s="58">
        <v>2011</v>
      </c>
      <c r="H7" s="353">
        <v>2014</v>
      </c>
      <c r="I7" s="131">
        <f>J7+K7+L7+SUM(R7:AD7)</f>
        <v>26900</v>
      </c>
      <c r="J7" s="133">
        <v>162</v>
      </c>
      <c r="K7" s="285">
        <v>783</v>
      </c>
      <c r="L7" s="518">
        <f>M7+N7+O7+P7+Q7</f>
        <v>13872</v>
      </c>
      <c r="M7" s="519">
        <v>0</v>
      </c>
      <c r="N7" s="520">
        <v>12000</v>
      </c>
      <c r="O7" s="520">
        <v>0</v>
      </c>
      <c r="P7" s="208">
        <v>0</v>
      </c>
      <c r="Q7" s="285">
        <v>1872</v>
      </c>
      <c r="R7" s="677">
        <v>11553</v>
      </c>
      <c r="S7" s="504">
        <v>0</v>
      </c>
      <c r="T7" s="208">
        <v>0</v>
      </c>
      <c r="U7" s="285">
        <v>530</v>
      </c>
      <c r="V7" s="677">
        <v>0</v>
      </c>
      <c r="W7" s="504">
        <v>0</v>
      </c>
      <c r="X7" s="208">
        <v>0</v>
      </c>
      <c r="Y7" s="285">
        <v>0</v>
      </c>
      <c r="Z7" s="677">
        <v>0</v>
      </c>
      <c r="AA7" s="504">
        <v>0</v>
      </c>
      <c r="AB7" s="208">
        <v>0</v>
      </c>
      <c r="AC7" s="285">
        <v>0</v>
      </c>
      <c r="AD7" s="134">
        <v>0</v>
      </c>
      <c r="AE7" s="374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</row>
    <row r="8" spans="1:46" s="354" customFormat="1" ht="31.5" customHeight="1" x14ac:dyDescent="0.25">
      <c r="A8" s="69"/>
      <c r="B8" s="70"/>
      <c r="C8" s="80"/>
      <c r="D8" s="336" t="s">
        <v>488</v>
      </c>
      <c r="E8" s="60" t="s">
        <v>95</v>
      </c>
      <c r="F8" s="61" t="s">
        <v>95</v>
      </c>
      <c r="G8" s="61">
        <v>2013</v>
      </c>
      <c r="H8" s="349">
        <v>2013</v>
      </c>
      <c r="I8" s="142">
        <f t="shared" ref="I8:I14" si="0">J8+K8+L8+SUM(R8:AD8)</f>
        <v>1100</v>
      </c>
      <c r="J8" s="144">
        <v>0</v>
      </c>
      <c r="K8" s="207">
        <v>0</v>
      </c>
      <c r="L8" s="521">
        <f t="shared" ref="L8:L14" si="1">M8+N8+O8+P8+Q8</f>
        <v>1100</v>
      </c>
      <c r="M8" s="522">
        <v>0</v>
      </c>
      <c r="N8" s="523">
        <v>900</v>
      </c>
      <c r="O8" s="523">
        <v>0</v>
      </c>
      <c r="P8" s="148">
        <v>0</v>
      </c>
      <c r="Q8" s="207">
        <v>200</v>
      </c>
      <c r="R8" s="638">
        <v>0</v>
      </c>
      <c r="S8" s="506">
        <v>0</v>
      </c>
      <c r="T8" s="148">
        <v>0</v>
      </c>
      <c r="U8" s="207">
        <v>0</v>
      </c>
      <c r="V8" s="638">
        <v>0</v>
      </c>
      <c r="W8" s="506">
        <v>0</v>
      </c>
      <c r="X8" s="148">
        <v>0</v>
      </c>
      <c r="Y8" s="207">
        <v>0</v>
      </c>
      <c r="Z8" s="638">
        <v>0</v>
      </c>
      <c r="AA8" s="506">
        <v>0</v>
      </c>
      <c r="AB8" s="148">
        <v>0</v>
      </c>
      <c r="AC8" s="207">
        <v>0</v>
      </c>
      <c r="AD8" s="145">
        <v>0</v>
      </c>
      <c r="AE8" s="374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</row>
    <row r="9" spans="1:46" s="354" customFormat="1" ht="31.5" customHeight="1" x14ac:dyDescent="0.25">
      <c r="A9" s="69"/>
      <c r="B9" s="70"/>
      <c r="C9" s="80"/>
      <c r="D9" s="337" t="s">
        <v>489</v>
      </c>
      <c r="E9" s="60" t="s">
        <v>95</v>
      </c>
      <c r="F9" s="61" t="s">
        <v>95</v>
      </c>
      <c r="G9" s="61">
        <v>2008</v>
      </c>
      <c r="H9" s="349">
        <v>2013</v>
      </c>
      <c r="I9" s="142">
        <f t="shared" si="0"/>
        <v>4807</v>
      </c>
      <c r="J9" s="144">
        <v>339</v>
      </c>
      <c r="K9" s="207">
        <v>0</v>
      </c>
      <c r="L9" s="521">
        <f t="shared" si="1"/>
        <v>4468</v>
      </c>
      <c r="M9" s="522">
        <v>0</v>
      </c>
      <c r="N9" s="523">
        <v>1340</v>
      </c>
      <c r="O9" s="523">
        <v>0</v>
      </c>
      <c r="P9" s="148">
        <v>3128</v>
      </c>
      <c r="Q9" s="207">
        <v>0</v>
      </c>
      <c r="R9" s="638">
        <v>0</v>
      </c>
      <c r="S9" s="506">
        <v>0</v>
      </c>
      <c r="T9" s="148">
        <v>0</v>
      </c>
      <c r="U9" s="207">
        <v>0</v>
      </c>
      <c r="V9" s="638">
        <v>0</v>
      </c>
      <c r="W9" s="506">
        <v>0</v>
      </c>
      <c r="X9" s="148">
        <v>0</v>
      </c>
      <c r="Y9" s="207">
        <v>0</v>
      </c>
      <c r="Z9" s="638">
        <v>0</v>
      </c>
      <c r="AA9" s="506">
        <v>0</v>
      </c>
      <c r="AB9" s="148">
        <v>0</v>
      </c>
      <c r="AC9" s="207">
        <v>0</v>
      </c>
      <c r="AD9" s="145">
        <v>0</v>
      </c>
      <c r="AE9" s="374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</row>
    <row r="10" spans="1:46" s="354" customFormat="1" ht="47.25" customHeight="1" x14ac:dyDescent="0.25">
      <c r="A10" s="69"/>
      <c r="B10" s="70"/>
      <c r="C10" s="80"/>
      <c r="D10" s="201" t="s">
        <v>490</v>
      </c>
      <c r="E10" s="60" t="s">
        <v>95</v>
      </c>
      <c r="F10" s="61" t="s">
        <v>95</v>
      </c>
      <c r="G10" s="61">
        <v>2014</v>
      </c>
      <c r="H10" s="349">
        <v>2014</v>
      </c>
      <c r="I10" s="142">
        <f t="shared" si="0"/>
        <v>2000</v>
      </c>
      <c r="J10" s="144">
        <v>0</v>
      </c>
      <c r="K10" s="207">
        <v>0</v>
      </c>
      <c r="L10" s="521">
        <f t="shared" si="1"/>
        <v>0</v>
      </c>
      <c r="M10" s="522">
        <v>0</v>
      </c>
      <c r="N10" s="523">
        <v>0</v>
      </c>
      <c r="O10" s="523">
        <v>0</v>
      </c>
      <c r="P10" s="148">
        <v>0</v>
      </c>
      <c r="Q10" s="207">
        <v>0</v>
      </c>
      <c r="R10" s="638">
        <v>1600</v>
      </c>
      <c r="S10" s="506">
        <v>0</v>
      </c>
      <c r="T10" s="148">
        <v>0</v>
      </c>
      <c r="U10" s="207">
        <v>400</v>
      </c>
      <c r="V10" s="638">
        <v>0</v>
      </c>
      <c r="W10" s="506">
        <v>0</v>
      </c>
      <c r="X10" s="148">
        <v>0</v>
      </c>
      <c r="Y10" s="207">
        <v>0</v>
      </c>
      <c r="Z10" s="638">
        <v>0</v>
      </c>
      <c r="AA10" s="506">
        <v>0</v>
      </c>
      <c r="AB10" s="148">
        <v>0</v>
      </c>
      <c r="AC10" s="207">
        <v>0</v>
      </c>
      <c r="AD10" s="145">
        <v>0</v>
      </c>
      <c r="AE10" s="374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</row>
    <row r="11" spans="1:46" s="354" customFormat="1" ht="25.5" customHeight="1" x14ac:dyDescent="0.25">
      <c r="A11" s="69"/>
      <c r="B11" s="70"/>
      <c r="C11" s="80"/>
      <c r="D11" s="201" t="s">
        <v>491</v>
      </c>
      <c r="E11" s="60" t="s">
        <v>95</v>
      </c>
      <c r="F11" s="61" t="s">
        <v>95</v>
      </c>
      <c r="G11" s="61">
        <v>2013</v>
      </c>
      <c r="H11" s="349">
        <v>2014</v>
      </c>
      <c r="I11" s="142">
        <f t="shared" si="0"/>
        <v>6300</v>
      </c>
      <c r="J11" s="144">
        <v>0</v>
      </c>
      <c r="K11" s="207">
        <v>0</v>
      </c>
      <c r="L11" s="521">
        <f t="shared" si="1"/>
        <v>300</v>
      </c>
      <c r="M11" s="522">
        <v>0</v>
      </c>
      <c r="N11" s="523">
        <v>0</v>
      </c>
      <c r="O11" s="523">
        <v>0</v>
      </c>
      <c r="P11" s="148">
        <v>0</v>
      </c>
      <c r="Q11" s="207">
        <v>300</v>
      </c>
      <c r="R11" s="638">
        <v>6000</v>
      </c>
      <c r="S11" s="506">
        <v>0</v>
      </c>
      <c r="T11" s="148">
        <v>0</v>
      </c>
      <c r="U11" s="207">
        <v>0</v>
      </c>
      <c r="V11" s="638">
        <v>0</v>
      </c>
      <c r="W11" s="506">
        <v>0</v>
      </c>
      <c r="X11" s="148">
        <v>0</v>
      </c>
      <c r="Y11" s="207">
        <v>0</v>
      </c>
      <c r="Z11" s="638">
        <v>0</v>
      </c>
      <c r="AA11" s="506">
        <v>0</v>
      </c>
      <c r="AB11" s="148">
        <v>0</v>
      </c>
      <c r="AC11" s="207">
        <v>0</v>
      </c>
      <c r="AD11" s="145">
        <v>0</v>
      </c>
      <c r="AE11" s="374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</row>
    <row r="12" spans="1:46" s="354" customFormat="1" ht="25.5" customHeight="1" x14ac:dyDescent="0.25">
      <c r="A12" s="69"/>
      <c r="B12" s="70"/>
      <c r="C12" s="80"/>
      <c r="D12" s="251" t="s">
        <v>492</v>
      </c>
      <c r="E12" s="60" t="s">
        <v>95</v>
      </c>
      <c r="F12" s="61" t="s">
        <v>95</v>
      </c>
      <c r="G12" s="61">
        <v>2014</v>
      </c>
      <c r="H12" s="349">
        <v>2014</v>
      </c>
      <c r="I12" s="142">
        <f t="shared" si="0"/>
        <v>4000</v>
      </c>
      <c r="J12" s="144">
        <v>0</v>
      </c>
      <c r="K12" s="207">
        <v>0</v>
      </c>
      <c r="L12" s="521">
        <f t="shared" si="1"/>
        <v>0</v>
      </c>
      <c r="M12" s="522">
        <v>0</v>
      </c>
      <c r="N12" s="523">
        <v>0</v>
      </c>
      <c r="O12" s="523">
        <v>0</v>
      </c>
      <c r="P12" s="148">
        <v>0</v>
      </c>
      <c r="Q12" s="207">
        <v>0</v>
      </c>
      <c r="R12" s="638">
        <v>4000</v>
      </c>
      <c r="S12" s="506">
        <v>0</v>
      </c>
      <c r="T12" s="148">
        <v>0</v>
      </c>
      <c r="U12" s="207">
        <v>0</v>
      </c>
      <c r="V12" s="638">
        <v>0</v>
      </c>
      <c r="W12" s="506">
        <v>0</v>
      </c>
      <c r="X12" s="148">
        <v>0</v>
      </c>
      <c r="Y12" s="207">
        <v>0</v>
      </c>
      <c r="Z12" s="638">
        <v>0</v>
      </c>
      <c r="AA12" s="506">
        <v>0</v>
      </c>
      <c r="AB12" s="148">
        <v>0</v>
      </c>
      <c r="AC12" s="207">
        <v>0</v>
      </c>
      <c r="AD12" s="145">
        <v>0</v>
      </c>
      <c r="AE12" s="374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</row>
    <row r="13" spans="1:46" s="354" customFormat="1" ht="31.5" customHeight="1" x14ac:dyDescent="0.25">
      <c r="A13" s="69"/>
      <c r="B13" s="70"/>
      <c r="C13" s="80"/>
      <c r="D13" s="212" t="s">
        <v>280</v>
      </c>
      <c r="E13" s="60" t="s">
        <v>95</v>
      </c>
      <c r="F13" s="61" t="s">
        <v>95</v>
      </c>
      <c r="G13" s="61">
        <v>2009</v>
      </c>
      <c r="H13" s="349">
        <v>2014</v>
      </c>
      <c r="I13" s="142">
        <f t="shared" si="0"/>
        <v>21000</v>
      </c>
      <c r="J13" s="144">
        <v>53</v>
      </c>
      <c r="K13" s="207">
        <v>0</v>
      </c>
      <c r="L13" s="521">
        <f t="shared" si="1"/>
        <v>1257</v>
      </c>
      <c r="M13" s="522">
        <v>0</v>
      </c>
      <c r="N13" s="523">
        <v>1257</v>
      </c>
      <c r="O13" s="523">
        <v>0</v>
      </c>
      <c r="P13" s="148">
        <v>0</v>
      </c>
      <c r="Q13" s="207">
        <v>0</v>
      </c>
      <c r="R13" s="638">
        <v>790</v>
      </c>
      <c r="S13" s="506">
        <v>0</v>
      </c>
      <c r="T13" s="148">
        <v>18900</v>
      </c>
      <c r="U13" s="207">
        <v>0</v>
      </c>
      <c r="V13" s="638">
        <v>0</v>
      </c>
      <c r="W13" s="506">
        <v>0</v>
      </c>
      <c r="X13" s="148">
        <v>0</v>
      </c>
      <c r="Y13" s="207">
        <v>0</v>
      </c>
      <c r="Z13" s="638">
        <v>0</v>
      </c>
      <c r="AA13" s="506">
        <v>0</v>
      </c>
      <c r="AB13" s="148">
        <v>0</v>
      </c>
      <c r="AC13" s="207">
        <v>0</v>
      </c>
      <c r="AD13" s="145">
        <v>0</v>
      </c>
      <c r="AE13" s="374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</row>
    <row r="14" spans="1:46" s="354" customFormat="1" ht="31.5" customHeight="1" thickBot="1" x14ac:dyDescent="0.3">
      <c r="A14" s="69"/>
      <c r="B14" s="70"/>
      <c r="C14" s="80"/>
      <c r="D14" s="251" t="s">
        <v>281</v>
      </c>
      <c r="E14" s="60" t="s">
        <v>95</v>
      </c>
      <c r="F14" s="61" t="s">
        <v>95</v>
      </c>
      <c r="G14" s="61">
        <v>2014</v>
      </c>
      <c r="H14" s="349">
        <v>2016</v>
      </c>
      <c r="I14" s="142">
        <f t="shared" si="0"/>
        <v>40800</v>
      </c>
      <c r="J14" s="144">
        <v>0</v>
      </c>
      <c r="K14" s="207">
        <v>0</v>
      </c>
      <c r="L14" s="521">
        <f t="shared" si="1"/>
        <v>0</v>
      </c>
      <c r="M14" s="522">
        <v>0</v>
      </c>
      <c r="N14" s="523">
        <v>0</v>
      </c>
      <c r="O14" s="523">
        <v>0</v>
      </c>
      <c r="P14" s="148">
        <v>0</v>
      </c>
      <c r="Q14" s="207">
        <v>0</v>
      </c>
      <c r="R14" s="638">
        <v>1800</v>
      </c>
      <c r="S14" s="506">
        <v>0</v>
      </c>
      <c r="T14" s="148">
        <v>0</v>
      </c>
      <c r="U14" s="207">
        <v>0</v>
      </c>
      <c r="V14" s="638">
        <v>5000</v>
      </c>
      <c r="W14" s="506"/>
      <c r="X14" s="148">
        <v>9000</v>
      </c>
      <c r="Y14" s="207">
        <v>0</v>
      </c>
      <c r="Z14" s="638">
        <v>5000</v>
      </c>
      <c r="AA14" s="506">
        <v>0</v>
      </c>
      <c r="AB14" s="148">
        <v>20000</v>
      </c>
      <c r="AC14" s="207">
        <v>0</v>
      </c>
      <c r="AD14" s="145">
        <v>0</v>
      </c>
      <c r="AE14" s="37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</row>
    <row r="15" spans="1:46" s="55" customFormat="1" ht="23.1" customHeight="1" thickBot="1" x14ac:dyDescent="0.3">
      <c r="A15" s="473"/>
      <c r="B15" s="474"/>
      <c r="C15" s="475"/>
      <c r="D15" s="815" t="s">
        <v>1</v>
      </c>
      <c r="E15" s="816"/>
      <c r="F15" s="816"/>
      <c r="G15" s="816"/>
      <c r="H15" s="817"/>
      <c r="I15" s="123">
        <f t="shared" ref="I15:AD15" si="2">SUM(I7:I14)</f>
        <v>106907</v>
      </c>
      <c r="J15" s="124">
        <f t="shared" si="2"/>
        <v>554</v>
      </c>
      <c r="K15" s="125">
        <f t="shared" si="2"/>
        <v>783</v>
      </c>
      <c r="L15" s="485">
        <f t="shared" si="2"/>
        <v>20997</v>
      </c>
      <c r="M15" s="486">
        <f t="shared" si="2"/>
        <v>0</v>
      </c>
      <c r="N15" s="487">
        <f t="shared" si="2"/>
        <v>15497</v>
      </c>
      <c r="O15" s="487">
        <f t="shared" si="2"/>
        <v>0</v>
      </c>
      <c r="P15" s="126">
        <f t="shared" si="2"/>
        <v>3128</v>
      </c>
      <c r="Q15" s="125">
        <f t="shared" si="2"/>
        <v>2372</v>
      </c>
      <c r="R15" s="495">
        <f t="shared" si="2"/>
        <v>25743</v>
      </c>
      <c r="S15" s="496">
        <f t="shared" si="2"/>
        <v>0</v>
      </c>
      <c r="T15" s="129">
        <f t="shared" si="2"/>
        <v>18900</v>
      </c>
      <c r="U15" s="125">
        <f t="shared" si="2"/>
        <v>930</v>
      </c>
      <c r="V15" s="495">
        <f t="shared" si="2"/>
        <v>5000</v>
      </c>
      <c r="W15" s="496">
        <f t="shared" si="2"/>
        <v>0</v>
      </c>
      <c r="X15" s="126">
        <f t="shared" si="2"/>
        <v>9000</v>
      </c>
      <c r="Y15" s="125">
        <f t="shared" si="2"/>
        <v>0</v>
      </c>
      <c r="Z15" s="495">
        <f t="shared" si="2"/>
        <v>5000</v>
      </c>
      <c r="AA15" s="496">
        <f t="shared" si="2"/>
        <v>0</v>
      </c>
      <c r="AB15" s="126">
        <f t="shared" si="2"/>
        <v>20000</v>
      </c>
      <c r="AC15" s="125">
        <f t="shared" si="2"/>
        <v>0</v>
      </c>
      <c r="AD15" s="130">
        <f t="shared" si="2"/>
        <v>0</v>
      </c>
      <c r="AE15" s="153"/>
    </row>
    <row r="16" spans="1:46" s="269" customFormat="1" ht="23.1" customHeight="1" x14ac:dyDescent="0.25">
      <c r="A16" s="76"/>
      <c r="B16" s="76"/>
      <c r="C16" s="76"/>
      <c r="D16" s="476"/>
      <c r="E16" s="476"/>
      <c r="F16" s="476"/>
      <c r="G16" s="476"/>
      <c r="H16" s="476"/>
      <c r="I16" s="421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  <c r="W16" s="421"/>
      <c r="X16" s="421"/>
      <c r="Y16" s="421"/>
      <c r="Z16" s="421"/>
      <c r="AA16" s="421"/>
      <c r="AB16" s="421"/>
      <c r="AC16" s="421"/>
      <c r="AD16" s="421"/>
      <c r="AE16" s="320"/>
    </row>
    <row r="17" spans="1:46" s="269" customFormat="1" ht="23.1" customHeight="1" x14ac:dyDescent="0.25">
      <c r="A17" s="76"/>
      <c r="B17" s="76"/>
      <c r="C17" s="76"/>
      <c r="D17" s="476"/>
      <c r="E17" s="476"/>
      <c r="F17" s="476"/>
      <c r="G17" s="476"/>
      <c r="H17" s="476"/>
      <c r="I17" s="421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  <c r="W17" s="421"/>
      <c r="X17" s="421"/>
      <c r="Y17" s="421"/>
      <c r="Z17" s="421"/>
      <c r="AA17" s="421"/>
      <c r="AB17" s="421"/>
      <c r="AC17" s="421"/>
      <c r="AD17" s="421"/>
      <c r="AE17" s="320"/>
    </row>
    <row r="18" spans="1:46" s="269" customFormat="1" ht="23.1" customHeight="1" x14ac:dyDescent="0.25">
      <c r="A18" s="76"/>
      <c r="B18" s="76"/>
      <c r="C18" s="76"/>
      <c r="D18" s="476"/>
      <c r="E18" s="476"/>
      <c r="F18" s="476"/>
      <c r="G18" s="476"/>
      <c r="H18" s="476"/>
      <c r="I18" s="421"/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  <c r="W18" s="421"/>
      <c r="X18" s="421"/>
      <c r="Y18" s="421"/>
      <c r="Z18" s="421"/>
      <c r="AA18" s="421"/>
      <c r="AB18" s="421"/>
      <c r="AC18" s="421"/>
      <c r="AD18" s="421"/>
      <c r="AE18" s="320"/>
    </row>
    <row r="19" spans="1:46" s="709" customFormat="1" ht="25.5" customHeight="1" x14ac:dyDescent="0.25">
      <c r="A19" s="76"/>
      <c r="B19" s="76"/>
      <c r="C19" s="76"/>
      <c r="D19" s="707"/>
      <c r="E19" s="707"/>
      <c r="F19" s="707"/>
      <c r="G19" s="707"/>
      <c r="H19" s="707"/>
      <c r="I19" s="708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</row>
    <row r="20" spans="1:46" ht="24.75" customHeight="1" x14ac:dyDescent="0.25">
      <c r="A20" s="5"/>
      <c r="D20" s="113" t="s">
        <v>59</v>
      </c>
      <c r="E20" s="114" t="s">
        <v>66</v>
      </c>
      <c r="F20" s="115"/>
      <c r="G20" s="115"/>
      <c r="H20" s="115"/>
      <c r="I20" s="115"/>
      <c r="J20" s="115"/>
      <c r="K20" s="115"/>
      <c r="L20" s="115"/>
      <c r="M20" s="14"/>
      <c r="N20" s="14"/>
      <c r="O20" s="14"/>
      <c r="P20" s="14"/>
      <c r="Q20" s="1"/>
      <c r="AD20" s="4" t="s">
        <v>30</v>
      </c>
    </row>
    <row r="21" spans="1:46" ht="15" customHeight="1" thickBot="1" x14ac:dyDescent="0.25">
      <c r="A21" s="787" t="s">
        <v>52</v>
      </c>
      <c r="B21" s="788"/>
      <c r="C21" s="789"/>
      <c r="I21" s="6" t="s">
        <v>2</v>
      </c>
      <c r="J21" s="6" t="s">
        <v>3</v>
      </c>
      <c r="K21" s="6" t="s">
        <v>4</v>
      </c>
      <c r="L21" s="6" t="s">
        <v>5</v>
      </c>
      <c r="M21" s="6" t="s">
        <v>6</v>
      </c>
      <c r="N21" s="6" t="s">
        <v>7</v>
      </c>
      <c r="O21" s="6" t="s">
        <v>8</v>
      </c>
      <c r="P21" s="7" t="s">
        <v>9</v>
      </c>
      <c r="Q21" s="7" t="s">
        <v>10</v>
      </c>
      <c r="R21" s="7" t="s">
        <v>11</v>
      </c>
      <c r="S21" s="7" t="s">
        <v>12</v>
      </c>
      <c r="T21" s="7" t="s">
        <v>13</v>
      </c>
      <c r="U21" s="7" t="s">
        <v>16</v>
      </c>
      <c r="V21" s="7" t="s">
        <v>21</v>
      </c>
      <c r="W21" s="7" t="s">
        <v>29</v>
      </c>
      <c r="X21" s="7" t="s">
        <v>35</v>
      </c>
      <c r="Y21" s="7" t="s">
        <v>36</v>
      </c>
      <c r="Z21" s="7" t="s">
        <v>37</v>
      </c>
      <c r="AA21" s="7" t="s">
        <v>38</v>
      </c>
      <c r="AB21" s="6" t="s">
        <v>39</v>
      </c>
      <c r="AC21" s="6" t="s">
        <v>43</v>
      </c>
      <c r="AD21" s="6" t="s">
        <v>54</v>
      </c>
    </row>
    <row r="22" spans="1:46" ht="15.75" customHeight="1" thickBot="1" x14ac:dyDescent="0.25">
      <c r="A22" s="790"/>
      <c r="B22" s="791"/>
      <c r="C22" s="792"/>
      <c r="D22" s="806" t="s">
        <v>0</v>
      </c>
      <c r="E22" s="821" t="s">
        <v>44</v>
      </c>
      <c r="F22" s="823" t="s">
        <v>45</v>
      </c>
      <c r="G22" s="825" t="s">
        <v>46</v>
      </c>
      <c r="H22" s="826"/>
      <c r="I22" s="803" t="s">
        <v>32</v>
      </c>
      <c r="J22" s="51" t="s">
        <v>42</v>
      </c>
      <c r="K22" s="51" t="s">
        <v>15</v>
      </c>
      <c r="L22" s="477" t="s">
        <v>14</v>
      </c>
      <c r="M22" s="811" t="s">
        <v>180</v>
      </c>
      <c r="N22" s="812"/>
      <c r="O22" s="812"/>
      <c r="P22" s="812"/>
      <c r="Q22" s="813"/>
      <c r="R22" s="774" t="s">
        <v>190</v>
      </c>
      <c r="S22" s="775"/>
      <c r="T22" s="775"/>
      <c r="U22" s="775"/>
      <c r="V22" s="775"/>
      <c r="W22" s="775"/>
      <c r="X22" s="775"/>
      <c r="Y22" s="775"/>
      <c r="Z22" s="775"/>
      <c r="AA22" s="775"/>
      <c r="AB22" s="775"/>
      <c r="AC22" s="775"/>
      <c r="AD22" s="764" t="s">
        <v>191</v>
      </c>
    </row>
    <row r="23" spans="1:46" ht="15.75" customHeight="1" x14ac:dyDescent="0.2">
      <c r="A23" s="793" t="s">
        <v>49</v>
      </c>
      <c r="B23" s="795" t="s">
        <v>50</v>
      </c>
      <c r="C23" s="797" t="s">
        <v>51</v>
      </c>
      <c r="D23" s="807"/>
      <c r="E23" s="822"/>
      <c r="F23" s="824"/>
      <c r="G23" s="827" t="s">
        <v>47</v>
      </c>
      <c r="H23" s="809" t="s">
        <v>48</v>
      </c>
      <c r="I23" s="804"/>
      <c r="J23" s="799" t="s">
        <v>184</v>
      </c>
      <c r="K23" s="799" t="s">
        <v>186</v>
      </c>
      <c r="L23" s="819" t="s">
        <v>188</v>
      </c>
      <c r="M23" s="830" t="s">
        <v>189</v>
      </c>
      <c r="N23" s="783" t="s">
        <v>55</v>
      </c>
      <c r="O23" s="783" t="s">
        <v>56</v>
      </c>
      <c r="P23" s="779" t="s">
        <v>24</v>
      </c>
      <c r="Q23" s="781" t="s">
        <v>25</v>
      </c>
      <c r="R23" s="771" t="s">
        <v>40</v>
      </c>
      <c r="S23" s="772"/>
      <c r="T23" s="772"/>
      <c r="U23" s="776"/>
      <c r="V23" s="771" t="s">
        <v>162</v>
      </c>
      <c r="W23" s="772"/>
      <c r="X23" s="772"/>
      <c r="Y23" s="773"/>
      <c r="Z23" s="772" t="s">
        <v>181</v>
      </c>
      <c r="AA23" s="772"/>
      <c r="AB23" s="772"/>
      <c r="AC23" s="818"/>
      <c r="AD23" s="801"/>
    </row>
    <row r="24" spans="1:46" ht="39" customHeight="1" thickBot="1" x14ac:dyDescent="0.25">
      <c r="A24" s="794"/>
      <c r="B24" s="796"/>
      <c r="C24" s="798"/>
      <c r="D24" s="808"/>
      <c r="E24" s="831"/>
      <c r="F24" s="832"/>
      <c r="G24" s="833"/>
      <c r="H24" s="829"/>
      <c r="I24" s="805"/>
      <c r="J24" s="800"/>
      <c r="K24" s="800"/>
      <c r="L24" s="820"/>
      <c r="M24" s="770"/>
      <c r="N24" s="814"/>
      <c r="O24" s="784"/>
      <c r="P24" s="780"/>
      <c r="Q24" s="782"/>
      <c r="R24" s="488" t="s">
        <v>22</v>
      </c>
      <c r="S24" s="489" t="s">
        <v>31</v>
      </c>
      <c r="T24" s="50" t="s">
        <v>33</v>
      </c>
      <c r="U24" s="15" t="s">
        <v>34</v>
      </c>
      <c r="V24" s="497" t="s">
        <v>22</v>
      </c>
      <c r="W24" s="498" t="s">
        <v>31</v>
      </c>
      <c r="X24" s="50" t="s">
        <v>33</v>
      </c>
      <c r="Y24" s="15" t="s">
        <v>34</v>
      </c>
      <c r="Z24" s="497" t="s">
        <v>22</v>
      </c>
      <c r="AA24" s="498" t="s">
        <v>31</v>
      </c>
      <c r="AB24" s="50" t="s">
        <v>33</v>
      </c>
      <c r="AC24" s="15" t="s">
        <v>34</v>
      </c>
      <c r="AD24" s="802"/>
    </row>
    <row r="25" spans="1:46" s="354" customFormat="1" ht="25.5" customHeight="1" x14ac:dyDescent="0.25">
      <c r="A25" s="69">
        <v>2321</v>
      </c>
      <c r="B25" s="70"/>
      <c r="C25" s="80" t="s">
        <v>96</v>
      </c>
      <c r="D25" s="213" t="s">
        <v>389</v>
      </c>
      <c r="E25" s="60" t="s">
        <v>96</v>
      </c>
      <c r="F25" s="61" t="s">
        <v>96</v>
      </c>
      <c r="G25" s="61">
        <v>2013</v>
      </c>
      <c r="H25" s="62">
        <v>2013</v>
      </c>
      <c r="I25" s="142">
        <v>3900</v>
      </c>
      <c r="J25" s="132">
        <v>0</v>
      </c>
      <c r="K25" s="132">
        <v>0</v>
      </c>
      <c r="L25" s="524">
        <v>3900</v>
      </c>
      <c r="M25" s="525">
        <v>0</v>
      </c>
      <c r="N25" s="523">
        <v>3600</v>
      </c>
      <c r="O25" s="522">
        <v>0</v>
      </c>
      <c r="P25" s="144">
        <v>0</v>
      </c>
      <c r="Q25" s="145">
        <v>300</v>
      </c>
      <c r="R25" s="505">
        <v>0</v>
      </c>
      <c r="S25" s="506">
        <v>0</v>
      </c>
      <c r="T25" s="148">
        <v>0</v>
      </c>
      <c r="U25" s="149">
        <v>0</v>
      </c>
      <c r="V25" s="505">
        <v>0</v>
      </c>
      <c r="W25" s="506">
        <v>0</v>
      </c>
      <c r="X25" s="148">
        <v>0</v>
      </c>
      <c r="Y25" s="145">
        <v>0</v>
      </c>
      <c r="Z25" s="638">
        <v>0</v>
      </c>
      <c r="AA25" s="506">
        <v>0</v>
      </c>
      <c r="AB25" s="148">
        <v>0</v>
      </c>
      <c r="AC25" s="144">
        <v>0</v>
      </c>
      <c r="AD25" s="142">
        <v>0</v>
      </c>
      <c r="AE25" s="289"/>
      <c r="AF25" s="289"/>
      <c r="AG25" s="289"/>
      <c r="AH25" s="289"/>
      <c r="AI25" s="289"/>
      <c r="AJ25" s="289"/>
    </row>
    <row r="26" spans="1:46" s="354" customFormat="1" ht="25.5" customHeight="1" x14ac:dyDescent="0.25">
      <c r="A26" s="69">
        <v>3113</v>
      </c>
      <c r="B26" s="70"/>
      <c r="C26" s="80" t="s">
        <v>96</v>
      </c>
      <c r="D26" s="213" t="s">
        <v>390</v>
      </c>
      <c r="E26" s="60" t="s">
        <v>96</v>
      </c>
      <c r="F26" s="61" t="s">
        <v>96</v>
      </c>
      <c r="G26" s="61">
        <v>2011</v>
      </c>
      <c r="H26" s="62">
        <v>2014</v>
      </c>
      <c r="I26" s="142">
        <v>9400</v>
      </c>
      <c r="J26" s="132">
        <v>4000</v>
      </c>
      <c r="K26" s="132">
        <v>0</v>
      </c>
      <c r="L26" s="524">
        <v>3000</v>
      </c>
      <c r="M26" s="525">
        <v>0</v>
      </c>
      <c r="N26" s="523">
        <v>3000</v>
      </c>
      <c r="O26" s="522">
        <v>0</v>
      </c>
      <c r="P26" s="144">
        <v>0</v>
      </c>
      <c r="Q26" s="145">
        <v>0</v>
      </c>
      <c r="R26" s="505">
        <v>2400</v>
      </c>
      <c r="S26" s="506">
        <v>0</v>
      </c>
      <c r="T26" s="148">
        <v>0</v>
      </c>
      <c r="U26" s="149">
        <v>0</v>
      </c>
      <c r="V26" s="505">
        <v>0</v>
      </c>
      <c r="W26" s="506">
        <v>0</v>
      </c>
      <c r="X26" s="148">
        <v>0</v>
      </c>
      <c r="Y26" s="145">
        <v>0</v>
      </c>
      <c r="Z26" s="638">
        <v>0</v>
      </c>
      <c r="AA26" s="506">
        <v>0</v>
      </c>
      <c r="AB26" s="148">
        <v>0</v>
      </c>
      <c r="AC26" s="144">
        <v>0</v>
      </c>
      <c r="AD26" s="142">
        <v>0</v>
      </c>
      <c r="AE26" s="289"/>
      <c r="AF26" s="289"/>
      <c r="AG26" s="289"/>
      <c r="AH26" s="289"/>
      <c r="AI26" s="289"/>
      <c r="AJ26" s="289"/>
    </row>
    <row r="27" spans="1:46" s="354" customFormat="1" ht="25.5" customHeight="1" x14ac:dyDescent="0.25">
      <c r="A27" s="69">
        <v>2212</v>
      </c>
      <c r="B27" s="70"/>
      <c r="C27" s="80"/>
      <c r="D27" s="213" t="s">
        <v>640</v>
      </c>
      <c r="E27" s="60" t="s">
        <v>96</v>
      </c>
      <c r="F27" s="61" t="s">
        <v>96</v>
      </c>
      <c r="G27" s="61">
        <v>2013</v>
      </c>
      <c r="H27" s="62">
        <v>2013</v>
      </c>
      <c r="I27" s="142">
        <v>3860</v>
      </c>
      <c r="J27" s="132">
        <v>0</v>
      </c>
      <c r="K27" s="132">
        <v>0</v>
      </c>
      <c r="L27" s="524">
        <v>3860</v>
      </c>
      <c r="M27" s="525">
        <v>0</v>
      </c>
      <c r="N27" s="523">
        <v>3860</v>
      </c>
      <c r="O27" s="522">
        <v>0</v>
      </c>
      <c r="P27" s="144">
        <v>0</v>
      </c>
      <c r="Q27" s="145">
        <v>0</v>
      </c>
      <c r="R27" s="505">
        <v>0</v>
      </c>
      <c r="S27" s="506">
        <v>0</v>
      </c>
      <c r="T27" s="148">
        <v>0</v>
      </c>
      <c r="U27" s="149">
        <v>0</v>
      </c>
      <c r="V27" s="505">
        <v>0</v>
      </c>
      <c r="W27" s="506">
        <v>0</v>
      </c>
      <c r="X27" s="148">
        <v>0</v>
      </c>
      <c r="Y27" s="145">
        <v>0</v>
      </c>
      <c r="Z27" s="638">
        <v>0</v>
      </c>
      <c r="AA27" s="506">
        <v>0</v>
      </c>
      <c r="AB27" s="148">
        <v>0</v>
      </c>
      <c r="AC27" s="144">
        <v>0</v>
      </c>
      <c r="AD27" s="142">
        <v>0</v>
      </c>
      <c r="AE27" s="289"/>
      <c r="AF27" s="289"/>
      <c r="AG27" s="289"/>
      <c r="AH27" s="289"/>
      <c r="AI27" s="289"/>
      <c r="AJ27" s="289"/>
    </row>
    <row r="28" spans="1:46" s="354" customFormat="1" ht="25.5" customHeight="1" thickBot="1" x14ac:dyDescent="0.3">
      <c r="A28" s="69">
        <v>3322</v>
      </c>
      <c r="B28" s="70"/>
      <c r="C28" s="80" t="s">
        <v>96</v>
      </c>
      <c r="D28" s="213" t="s">
        <v>391</v>
      </c>
      <c r="E28" s="60" t="s">
        <v>96</v>
      </c>
      <c r="F28" s="61" t="s">
        <v>96</v>
      </c>
      <c r="G28" s="61">
        <v>2011</v>
      </c>
      <c r="H28" s="62">
        <v>2014</v>
      </c>
      <c r="I28" s="142">
        <v>3550</v>
      </c>
      <c r="J28" s="132">
        <v>850</v>
      </c>
      <c r="K28" s="132">
        <v>0</v>
      </c>
      <c r="L28" s="524">
        <v>1200</v>
      </c>
      <c r="M28" s="525">
        <v>0</v>
      </c>
      <c r="N28" s="523">
        <v>1000</v>
      </c>
      <c r="O28" s="522">
        <v>0</v>
      </c>
      <c r="P28" s="144">
        <v>0</v>
      </c>
      <c r="Q28" s="145">
        <v>200</v>
      </c>
      <c r="R28" s="505">
        <v>1300</v>
      </c>
      <c r="S28" s="506">
        <v>0</v>
      </c>
      <c r="T28" s="148">
        <v>0</v>
      </c>
      <c r="U28" s="149">
        <v>200</v>
      </c>
      <c r="V28" s="505">
        <v>0</v>
      </c>
      <c r="W28" s="506">
        <v>0</v>
      </c>
      <c r="X28" s="148">
        <v>0</v>
      </c>
      <c r="Y28" s="145">
        <v>0</v>
      </c>
      <c r="Z28" s="638">
        <v>0</v>
      </c>
      <c r="AA28" s="506">
        <v>0</v>
      </c>
      <c r="AB28" s="148">
        <v>0</v>
      </c>
      <c r="AC28" s="144">
        <v>0</v>
      </c>
      <c r="AD28" s="142">
        <v>0</v>
      </c>
      <c r="AE28" s="289"/>
      <c r="AF28" s="289"/>
      <c r="AG28" s="289"/>
      <c r="AH28" s="289"/>
      <c r="AI28" s="289"/>
      <c r="AJ28" s="289"/>
    </row>
    <row r="29" spans="1:46" s="55" customFormat="1" ht="23.1" customHeight="1" thickBot="1" x14ac:dyDescent="0.3">
      <c r="A29" s="71"/>
      <c r="B29" s="72"/>
      <c r="C29" s="81"/>
      <c r="D29" s="815" t="s">
        <v>1</v>
      </c>
      <c r="E29" s="816"/>
      <c r="F29" s="816"/>
      <c r="G29" s="816"/>
      <c r="H29" s="817"/>
      <c r="I29" s="123">
        <f t="shared" ref="I29:AD29" si="3">SUM(I25:I28)</f>
        <v>20710</v>
      </c>
      <c r="J29" s="124">
        <f t="shared" si="3"/>
        <v>4850</v>
      </c>
      <c r="K29" s="125">
        <f t="shared" si="3"/>
        <v>0</v>
      </c>
      <c r="L29" s="485">
        <f t="shared" si="3"/>
        <v>11960</v>
      </c>
      <c r="M29" s="486">
        <f t="shared" si="3"/>
        <v>0</v>
      </c>
      <c r="N29" s="487">
        <f t="shared" si="3"/>
        <v>11460</v>
      </c>
      <c r="O29" s="487">
        <f t="shared" si="3"/>
        <v>0</v>
      </c>
      <c r="P29" s="126">
        <f t="shared" si="3"/>
        <v>0</v>
      </c>
      <c r="Q29" s="125">
        <f t="shared" si="3"/>
        <v>500</v>
      </c>
      <c r="R29" s="495">
        <f t="shared" si="3"/>
        <v>3700</v>
      </c>
      <c r="S29" s="496">
        <f t="shared" si="3"/>
        <v>0</v>
      </c>
      <c r="T29" s="129">
        <f t="shared" si="3"/>
        <v>0</v>
      </c>
      <c r="U29" s="125">
        <f t="shared" si="3"/>
        <v>200</v>
      </c>
      <c r="V29" s="495">
        <f t="shared" si="3"/>
        <v>0</v>
      </c>
      <c r="W29" s="496">
        <f t="shared" si="3"/>
        <v>0</v>
      </c>
      <c r="X29" s="126">
        <f t="shared" si="3"/>
        <v>0</v>
      </c>
      <c r="Y29" s="125">
        <f t="shared" si="3"/>
        <v>0</v>
      </c>
      <c r="Z29" s="495">
        <f t="shared" si="3"/>
        <v>0</v>
      </c>
      <c r="AA29" s="496">
        <f t="shared" si="3"/>
        <v>0</v>
      </c>
      <c r="AB29" s="126">
        <f t="shared" si="3"/>
        <v>0</v>
      </c>
      <c r="AC29" s="125">
        <f t="shared" si="3"/>
        <v>0</v>
      </c>
      <c r="AD29" s="130">
        <f t="shared" si="3"/>
        <v>0</v>
      </c>
      <c r="AE29" s="153"/>
    </row>
    <row r="30" spans="1:46" s="55" customFormat="1" ht="7.5" customHeight="1" thickBot="1" x14ac:dyDescent="0.3">
      <c r="A30" s="76"/>
      <c r="B30" s="76"/>
      <c r="C30" s="76"/>
      <c r="D30" s="82"/>
      <c r="E30" s="82"/>
      <c r="F30" s="82"/>
      <c r="G30" s="82"/>
      <c r="H30" s="82"/>
      <c r="I30" s="90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91"/>
      <c r="AA30" s="91"/>
      <c r="AB30" s="91"/>
      <c r="AC30" s="91"/>
      <c r="AD30" s="91"/>
    </row>
    <row r="31" spans="1:46" s="3" customFormat="1" ht="15.95" customHeight="1" x14ac:dyDescent="0.25">
      <c r="A31" s="76"/>
      <c r="B31" s="76"/>
      <c r="C31" s="76"/>
      <c r="D31" s="24" t="s">
        <v>26</v>
      </c>
      <c r="E31" s="84"/>
      <c r="F31" s="84"/>
      <c r="G31" s="84"/>
      <c r="H31" s="84"/>
      <c r="I31" s="9" t="s">
        <v>17</v>
      </c>
      <c r="J31" s="89" t="s">
        <v>53</v>
      </c>
      <c r="K31" s="16" t="s">
        <v>27</v>
      </c>
      <c r="L31" s="16"/>
      <c r="M31" s="16" t="s">
        <v>58</v>
      </c>
      <c r="N31" s="89"/>
      <c r="O31" s="89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755"/>
      <c r="AA31" s="708"/>
      <c r="AB31" s="708"/>
      <c r="AC31" s="756"/>
      <c r="AD31" s="417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</row>
    <row r="32" spans="1:46" s="3" customFormat="1" ht="15.95" customHeight="1" x14ac:dyDescent="0.25">
      <c r="A32" s="757"/>
      <c r="B32" s="757"/>
      <c r="C32" s="757"/>
      <c r="D32" s="12"/>
      <c r="E32" s="85"/>
      <c r="F32" s="85"/>
      <c r="G32" s="85"/>
      <c r="H32" s="85"/>
      <c r="I32" s="11" t="s">
        <v>18</v>
      </c>
      <c r="J32" s="19" t="s">
        <v>53</v>
      </c>
      <c r="K32" s="17" t="s">
        <v>28</v>
      </c>
      <c r="L32" s="17"/>
      <c r="M32" s="17" t="s">
        <v>57</v>
      </c>
      <c r="N32" s="19"/>
      <c r="O32" s="19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758"/>
      <c r="AA32" s="756"/>
      <c r="AB32" s="756"/>
      <c r="AC32" s="756"/>
      <c r="AD32" s="417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</row>
    <row r="33" spans="1:46" s="2" customFormat="1" ht="15.95" customHeight="1" x14ac:dyDescent="0.25">
      <c r="A33" s="73"/>
      <c r="B33" s="74"/>
      <c r="C33" s="75"/>
      <c r="D33" s="86"/>
      <c r="E33" s="63"/>
      <c r="F33" s="63"/>
      <c r="G33" s="63"/>
      <c r="H33" s="63"/>
      <c r="I33" s="11" t="s">
        <v>19</v>
      </c>
      <c r="J33" s="19" t="s">
        <v>53</v>
      </c>
      <c r="K33" s="20" t="s">
        <v>658</v>
      </c>
      <c r="L33" s="17"/>
      <c r="M33" s="19"/>
      <c r="N33" s="19"/>
      <c r="O33" s="19"/>
      <c r="P33" s="20"/>
      <c r="Q33" s="85"/>
      <c r="R33" s="85"/>
      <c r="S33" s="85"/>
      <c r="T33" s="85"/>
      <c r="U33" s="85"/>
      <c r="V33" s="85"/>
      <c r="W33" s="85"/>
      <c r="X33" s="85"/>
      <c r="Y33" s="85"/>
      <c r="Z33" s="87"/>
      <c r="AA33" s="8"/>
      <c r="AB33" s="8"/>
      <c r="AD33" s="417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</row>
    <row r="34" spans="1:46" s="2" customFormat="1" ht="15.95" customHeight="1" thickBot="1" x14ac:dyDescent="0.3">
      <c r="A34" s="3"/>
      <c r="B34" s="74"/>
      <c r="C34" s="75"/>
      <c r="D34" s="88"/>
      <c r="E34" s="56"/>
      <c r="F34" s="56"/>
      <c r="G34" s="56"/>
      <c r="H34" s="56"/>
      <c r="I34" s="10" t="s">
        <v>20</v>
      </c>
      <c r="J34" s="21" t="s">
        <v>53</v>
      </c>
      <c r="K34" s="22" t="s">
        <v>659</v>
      </c>
      <c r="L34" s="23"/>
      <c r="M34" s="21"/>
      <c r="N34" s="21"/>
      <c r="O34" s="21"/>
      <c r="P34" s="22"/>
      <c r="Q34" s="45"/>
      <c r="R34" s="45"/>
      <c r="S34" s="45"/>
      <c r="T34" s="45"/>
      <c r="U34" s="45"/>
      <c r="V34" s="45"/>
      <c r="W34" s="45"/>
      <c r="X34" s="45"/>
      <c r="Y34" s="45"/>
      <c r="Z34" s="13"/>
      <c r="AD34" s="417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</row>
  </sheetData>
  <mergeCells count="52">
    <mergeCell ref="A3:C4"/>
    <mergeCell ref="A5:A6"/>
    <mergeCell ref="B5:B6"/>
    <mergeCell ref="C5:C6"/>
    <mergeCell ref="K5:K6"/>
    <mergeCell ref="AD4:AD6"/>
    <mergeCell ref="I4:I6"/>
    <mergeCell ref="D4:D6"/>
    <mergeCell ref="J5:J6"/>
    <mergeCell ref="O5:O6"/>
    <mergeCell ref="H5:H6"/>
    <mergeCell ref="M4:Q4"/>
    <mergeCell ref="M5:M6"/>
    <mergeCell ref="N5:N6"/>
    <mergeCell ref="P5:P6"/>
    <mergeCell ref="Q5:Q6"/>
    <mergeCell ref="D15:H15"/>
    <mergeCell ref="V5:Y5"/>
    <mergeCell ref="Z5:AC5"/>
    <mergeCell ref="R4:AC4"/>
    <mergeCell ref="L5:L6"/>
    <mergeCell ref="R5:U5"/>
    <mergeCell ref="E4:E6"/>
    <mergeCell ref="F4:F6"/>
    <mergeCell ref="G4:H4"/>
    <mergeCell ref="G5:G6"/>
    <mergeCell ref="A21:C22"/>
    <mergeCell ref="D22:D24"/>
    <mergeCell ref="E22:E24"/>
    <mergeCell ref="F22:F24"/>
    <mergeCell ref="R22:AC22"/>
    <mergeCell ref="N23:N24"/>
    <mergeCell ref="O23:O24"/>
    <mergeCell ref="P23:P24"/>
    <mergeCell ref="Q23:Q24"/>
    <mergeCell ref="R23:U23"/>
    <mergeCell ref="D29:H29"/>
    <mergeCell ref="AD22:AD24"/>
    <mergeCell ref="A23:A24"/>
    <mergeCell ref="B23:B24"/>
    <mergeCell ref="C23:C24"/>
    <mergeCell ref="G23:G24"/>
    <mergeCell ref="H23:H24"/>
    <mergeCell ref="J23:J24"/>
    <mergeCell ref="K23:K24"/>
    <mergeCell ref="L23:L24"/>
    <mergeCell ref="V23:Y23"/>
    <mergeCell ref="Z23:AC23"/>
    <mergeCell ref="M23:M24"/>
    <mergeCell ref="G22:H22"/>
    <mergeCell ref="I22:I24"/>
    <mergeCell ref="M22:Q22"/>
  </mergeCells>
  <phoneticPr fontId="0" type="noConversion"/>
  <pageMargins left="7.874015748031496E-2" right="7.874015748031496E-2" top="0.98425196850393704" bottom="0.19685039370078741" header="0.78740157480314965" footer="0.19685039370078741"/>
  <pageSetup paperSize="9" scale="48" orientation="landscape" r:id="rId1"/>
  <headerFooter alignWithMargins="0">
    <oddHeader>&amp;C&amp;"Arial,Tučné"&amp;24Požadavky na kapitálový rozpočet statutárního města Ostravy pro rok  2013 a kapitálový 
výhled na &amp;28léta  2014 - 2016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5"/>
  <sheetViews>
    <sheetView topLeftCell="A28" zoomScale="75" workbookViewId="0">
      <selection activeCell="A42" sqref="A42:XFD45"/>
    </sheetView>
  </sheetViews>
  <sheetFormatPr defaultRowHeight="12.75" x14ac:dyDescent="0.2"/>
  <cols>
    <col min="1" max="3" width="6.7109375" customWidth="1"/>
    <col min="4" max="4" width="46.7109375" customWidth="1"/>
    <col min="5" max="6" width="4.28515625" customWidth="1"/>
    <col min="7" max="8" width="4.85546875" customWidth="1"/>
    <col min="9" max="9" width="13.5703125" customWidth="1"/>
    <col min="10" max="30" width="10.7109375" customWidth="1"/>
  </cols>
  <sheetData>
    <row r="1" spans="1:46" ht="15.75" customHeight="1" x14ac:dyDescent="0.25">
      <c r="AD1" s="115" t="s">
        <v>152</v>
      </c>
    </row>
    <row r="2" spans="1:46" ht="24.75" customHeight="1" x14ac:dyDescent="0.25">
      <c r="A2" s="5"/>
      <c r="D2" s="113" t="s">
        <v>59</v>
      </c>
      <c r="E2" s="114" t="s">
        <v>67</v>
      </c>
      <c r="F2" s="115"/>
      <c r="G2" s="115"/>
      <c r="H2" s="115"/>
      <c r="I2" s="115"/>
      <c r="J2" s="115"/>
      <c r="K2" s="115"/>
      <c r="L2" s="115"/>
      <c r="M2" s="14"/>
      <c r="N2" s="14"/>
      <c r="O2" s="14"/>
      <c r="P2" s="14"/>
      <c r="Q2" s="1"/>
      <c r="AD2" s="4" t="s">
        <v>30</v>
      </c>
    </row>
    <row r="3" spans="1:46" ht="15" customHeight="1" thickBot="1" x14ac:dyDescent="0.25">
      <c r="A3" s="787" t="s">
        <v>52</v>
      </c>
      <c r="B3" s="788"/>
      <c r="C3" s="789"/>
      <c r="I3" s="6" t="s">
        <v>2</v>
      </c>
      <c r="J3" s="6" t="s">
        <v>3</v>
      </c>
      <c r="K3" s="6" t="s">
        <v>4</v>
      </c>
      <c r="L3" s="6" t="s">
        <v>5</v>
      </c>
      <c r="M3" s="6" t="s">
        <v>6</v>
      </c>
      <c r="N3" s="6" t="s">
        <v>7</v>
      </c>
      <c r="O3" s="6" t="s">
        <v>8</v>
      </c>
      <c r="P3" s="7" t="s">
        <v>9</v>
      </c>
      <c r="Q3" s="7" t="s">
        <v>10</v>
      </c>
      <c r="R3" s="7" t="s">
        <v>11</v>
      </c>
      <c r="S3" s="7" t="s">
        <v>12</v>
      </c>
      <c r="T3" s="7" t="s">
        <v>13</v>
      </c>
      <c r="U3" s="7" t="s">
        <v>16</v>
      </c>
      <c r="V3" s="7" t="s">
        <v>21</v>
      </c>
      <c r="W3" s="7" t="s">
        <v>29</v>
      </c>
      <c r="X3" s="7" t="s">
        <v>35</v>
      </c>
      <c r="Y3" s="7" t="s">
        <v>36</v>
      </c>
      <c r="Z3" s="7" t="s">
        <v>37</v>
      </c>
      <c r="AA3" s="7" t="s">
        <v>38</v>
      </c>
      <c r="AB3" s="6" t="s">
        <v>39</v>
      </c>
      <c r="AC3" s="6" t="s">
        <v>43</v>
      </c>
      <c r="AD3" s="6" t="s">
        <v>54</v>
      </c>
    </row>
    <row r="4" spans="1:46" ht="15.75" customHeight="1" thickBot="1" x14ac:dyDescent="0.25">
      <c r="A4" s="790"/>
      <c r="B4" s="791"/>
      <c r="C4" s="792"/>
      <c r="D4" s="806" t="s">
        <v>0</v>
      </c>
      <c r="E4" s="821" t="s">
        <v>44</v>
      </c>
      <c r="F4" s="823" t="s">
        <v>45</v>
      </c>
      <c r="G4" s="825" t="s">
        <v>46</v>
      </c>
      <c r="H4" s="826"/>
      <c r="I4" s="803" t="s">
        <v>32</v>
      </c>
      <c r="J4" s="51" t="s">
        <v>42</v>
      </c>
      <c r="K4" s="51" t="s">
        <v>15</v>
      </c>
      <c r="L4" s="477" t="s">
        <v>14</v>
      </c>
      <c r="M4" s="811" t="s">
        <v>180</v>
      </c>
      <c r="N4" s="812"/>
      <c r="O4" s="812"/>
      <c r="P4" s="812"/>
      <c r="Q4" s="813"/>
      <c r="R4" s="774" t="s">
        <v>190</v>
      </c>
      <c r="S4" s="775"/>
      <c r="T4" s="775"/>
      <c r="U4" s="775"/>
      <c r="V4" s="775"/>
      <c r="W4" s="775"/>
      <c r="X4" s="775"/>
      <c r="Y4" s="775"/>
      <c r="Z4" s="775"/>
      <c r="AA4" s="775"/>
      <c r="AB4" s="775"/>
      <c r="AC4" s="775"/>
      <c r="AD4" s="764" t="s">
        <v>191</v>
      </c>
    </row>
    <row r="5" spans="1:46" ht="15.75" customHeight="1" x14ac:dyDescent="0.2">
      <c r="A5" s="793" t="s">
        <v>49</v>
      </c>
      <c r="B5" s="795" t="s">
        <v>50</v>
      </c>
      <c r="C5" s="797" t="s">
        <v>51</v>
      </c>
      <c r="D5" s="807"/>
      <c r="E5" s="822"/>
      <c r="F5" s="824"/>
      <c r="G5" s="827" t="s">
        <v>47</v>
      </c>
      <c r="H5" s="809" t="s">
        <v>48</v>
      </c>
      <c r="I5" s="804"/>
      <c r="J5" s="799" t="s">
        <v>184</v>
      </c>
      <c r="K5" s="799" t="s">
        <v>186</v>
      </c>
      <c r="L5" s="819" t="s">
        <v>188</v>
      </c>
      <c r="M5" s="830" t="s">
        <v>189</v>
      </c>
      <c r="N5" s="783" t="s">
        <v>55</v>
      </c>
      <c r="O5" s="783" t="s">
        <v>56</v>
      </c>
      <c r="P5" s="779" t="s">
        <v>24</v>
      </c>
      <c r="Q5" s="781" t="s">
        <v>25</v>
      </c>
      <c r="R5" s="771" t="s">
        <v>40</v>
      </c>
      <c r="S5" s="772"/>
      <c r="T5" s="772"/>
      <c r="U5" s="776"/>
      <c r="V5" s="771" t="s">
        <v>162</v>
      </c>
      <c r="W5" s="772"/>
      <c r="X5" s="772"/>
      <c r="Y5" s="773"/>
      <c r="Z5" s="772" t="s">
        <v>181</v>
      </c>
      <c r="AA5" s="772"/>
      <c r="AB5" s="772"/>
      <c r="AC5" s="818"/>
      <c r="AD5" s="801"/>
    </row>
    <row r="6" spans="1:46" ht="39" customHeight="1" thickBot="1" x14ac:dyDescent="0.25">
      <c r="A6" s="794"/>
      <c r="B6" s="796"/>
      <c r="C6" s="798"/>
      <c r="D6" s="808"/>
      <c r="E6" s="831"/>
      <c r="F6" s="832"/>
      <c r="G6" s="833"/>
      <c r="H6" s="829"/>
      <c r="I6" s="805"/>
      <c r="J6" s="800"/>
      <c r="K6" s="800"/>
      <c r="L6" s="820"/>
      <c r="M6" s="770"/>
      <c r="N6" s="814"/>
      <c r="O6" s="784"/>
      <c r="P6" s="780"/>
      <c r="Q6" s="782"/>
      <c r="R6" s="488" t="s">
        <v>22</v>
      </c>
      <c r="S6" s="489" t="s">
        <v>31</v>
      </c>
      <c r="T6" s="50" t="s">
        <v>33</v>
      </c>
      <c r="U6" s="15" t="s">
        <v>34</v>
      </c>
      <c r="V6" s="497" t="s">
        <v>22</v>
      </c>
      <c r="W6" s="498" t="s">
        <v>31</v>
      </c>
      <c r="X6" s="50" t="s">
        <v>33</v>
      </c>
      <c r="Y6" s="15" t="s">
        <v>34</v>
      </c>
      <c r="Z6" s="497" t="s">
        <v>22</v>
      </c>
      <c r="AA6" s="498" t="s">
        <v>31</v>
      </c>
      <c r="AB6" s="50" t="s">
        <v>33</v>
      </c>
      <c r="AC6" s="15" t="s">
        <v>34</v>
      </c>
      <c r="AD6" s="802"/>
    </row>
    <row r="7" spans="1:46" s="53" customFormat="1" ht="25.5" customHeight="1" x14ac:dyDescent="0.25">
      <c r="A7" s="77">
        <v>6171</v>
      </c>
      <c r="B7" s="77">
        <v>2212</v>
      </c>
      <c r="C7" s="79"/>
      <c r="D7" s="200" t="s">
        <v>499</v>
      </c>
      <c r="E7" s="57" t="s">
        <v>97</v>
      </c>
      <c r="F7" s="58" t="s">
        <v>97</v>
      </c>
      <c r="G7" s="58">
        <v>2000</v>
      </c>
      <c r="H7" s="353">
        <v>2016</v>
      </c>
      <c r="I7" s="131">
        <f>J7+K7+L7+SUM(R7:AD7)</f>
        <v>19700</v>
      </c>
      <c r="J7" s="133">
        <v>12700</v>
      </c>
      <c r="K7" s="285">
        <v>1000</v>
      </c>
      <c r="L7" s="518">
        <v>1500</v>
      </c>
      <c r="M7" s="519">
        <v>0</v>
      </c>
      <c r="N7" s="520">
        <v>1000</v>
      </c>
      <c r="O7" s="520">
        <v>0</v>
      </c>
      <c r="P7" s="208">
        <v>0</v>
      </c>
      <c r="Q7" s="285">
        <v>500</v>
      </c>
      <c r="R7" s="677">
        <v>1000</v>
      </c>
      <c r="S7" s="504">
        <v>0</v>
      </c>
      <c r="T7" s="208">
        <v>0</v>
      </c>
      <c r="U7" s="285">
        <v>500</v>
      </c>
      <c r="V7" s="677">
        <v>1000</v>
      </c>
      <c r="W7" s="504">
        <v>0</v>
      </c>
      <c r="X7" s="208">
        <v>0</v>
      </c>
      <c r="Y7" s="285">
        <v>500</v>
      </c>
      <c r="Z7" s="677">
        <v>1000</v>
      </c>
      <c r="AA7" s="504">
        <v>0</v>
      </c>
      <c r="AB7" s="208">
        <v>0</v>
      </c>
      <c r="AC7" s="285">
        <v>500</v>
      </c>
      <c r="AD7" s="134">
        <v>0</v>
      </c>
      <c r="AE7" s="153"/>
      <c r="AF7" s="153"/>
      <c r="AG7" s="153"/>
      <c r="AH7" s="153"/>
      <c r="AI7" s="153"/>
      <c r="AJ7" s="153"/>
      <c r="AK7"/>
      <c r="AL7"/>
      <c r="AM7"/>
      <c r="AN7"/>
      <c r="AO7"/>
      <c r="AP7"/>
      <c r="AQ7"/>
      <c r="AR7"/>
      <c r="AS7"/>
      <c r="AT7"/>
    </row>
    <row r="8" spans="1:46" s="53" customFormat="1" ht="25.5" customHeight="1" x14ac:dyDescent="0.25">
      <c r="A8" s="69"/>
      <c r="B8" s="69">
        <v>2219</v>
      </c>
      <c r="C8" s="80"/>
      <c r="D8" s="336" t="s">
        <v>500</v>
      </c>
      <c r="E8" s="116" t="s">
        <v>97</v>
      </c>
      <c r="F8" s="117" t="s">
        <v>97</v>
      </c>
      <c r="G8" s="117">
        <v>2000</v>
      </c>
      <c r="H8" s="350">
        <v>2014</v>
      </c>
      <c r="I8" s="142">
        <f t="shared" ref="I8:I21" si="0">J8+K8+L8+SUM(R8:AD8)</f>
        <v>19350</v>
      </c>
      <c r="J8" s="144">
        <v>14200</v>
      </c>
      <c r="K8" s="207">
        <v>150</v>
      </c>
      <c r="L8" s="521">
        <v>3500</v>
      </c>
      <c r="M8" s="522">
        <v>0</v>
      </c>
      <c r="N8" s="523">
        <v>2500</v>
      </c>
      <c r="O8" s="523">
        <v>0</v>
      </c>
      <c r="P8" s="148">
        <v>0</v>
      </c>
      <c r="Q8" s="207">
        <v>1000</v>
      </c>
      <c r="R8" s="638">
        <v>1000</v>
      </c>
      <c r="S8" s="506">
        <v>0</v>
      </c>
      <c r="T8" s="148">
        <v>0</v>
      </c>
      <c r="U8" s="207">
        <v>500</v>
      </c>
      <c r="V8" s="638">
        <v>0</v>
      </c>
      <c r="W8" s="506">
        <v>0</v>
      </c>
      <c r="X8" s="148">
        <v>0</v>
      </c>
      <c r="Y8" s="207">
        <v>0</v>
      </c>
      <c r="Z8" s="638">
        <v>0</v>
      </c>
      <c r="AA8" s="506">
        <v>0</v>
      </c>
      <c r="AB8" s="148">
        <v>0</v>
      </c>
      <c r="AC8" s="207">
        <v>0</v>
      </c>
      <c r="AD8" s="145">
        <v>0</v>
      </c>
      <c r="AE8" s="153"/>
      <c r="AF8" s="153"/>
      <c r="AG8" s="153"/>
      <c r="AH8" s="153"/>
      <c r="AI8" s="153"/>
      <c r="AJ8" s="153"/>
      <c r="AK8"/>
      <c r="AL8"/>
      <c r="AM8"/>
      <c r="AN8"/>
      <c r="AO8"/>
      <c r="AP8"/>
      <c r="AQ8"/>
      <c r="AR8"/>
      <c r="AS8"/>
      <c r="AT8"/>
    </row>
    <row r="9" spans="1:46" s="53" customFormat="1" ht="25.5" customHeight="1" x14ac:dyDescent="0.25">
      <c r="A9" s="69"/>
      <c r="B9" s="69">
        <v>5512</v>
      </c>
      <c r="C9" s="80"/>
      <c r="D9" s="337" t="s">
        <v>501</v>
      </c>
      <c r="E9" s="116" t="s">
        <v>97</v>
      </c>
      <c r="F9" s="117" t="s">
        <v>97</v>
      </c>
      <c r="G9" s="117">
        <v>2006</v>
      </c>
      <c r="H9" s="350">
        <v>2015</v>
      </c>
      <c r="I9" s="142">
        <f t="shared" si="0"/>
        <v>2900</v>
      </c>
      <c r="J9" s="144">
        <v>1900</v>
      </c>
      <c r="K9" s="207">
        <v>500</v>
      </c>
      <c r="L9" s="521">
        <v>500</v>
      </c>
      <c r="M9" s="522">
        <v>0</v>
      </c>
      <c r="N9" s="523">
        <v>250</v>
      </c>
      <c r="O9" s="523">
        <v>0</v>
      </c>
      <c r="P9" s="148">
        <v>0</v>
      </c>
      <c r="Q9" s="207">
        <v>250</v>
      </c>
      <c r="R9" s="638">
        <v>0</v>
      </c>
      <c r="S9" s="506">
        <v>0</v>
      </c>
      <c r="T9" s="148">
        <v>0</v>
      </c>
      <c r="U9" s="207">
        <v>0</v>
      </c>
      <c r="V9" s="638">
        <v>0</v>
      </c>
      <c r="W9" s="506">
        <v>0</v>
      </c>
      <c r="X9" s="148">
        <v>0</v>
      </c>
      <c r="Y9" s="207">
        <v>0</v>
      </c>
      <c r="Z9" s="638">
        <v>0</v>
      </c>
      <c r="AA9" s="506">
        <v>0</v>
      </c>
      <c r="AB9" s="148">
        <v>0</v>
      </c>
      <c r="AC9" s="207">
        <v>0</v>
      </c>
      <c r="AD9" s="145">
        <v>0</v>
      </c>
      <c r="AE9" s="153"/>
      <c r="AF9" s="153"/>
      <c r="AG9" s="153"/>
      <c r="AH9" s="153"/>
      <c r="AI9" s="153"/>
      <c r="AJ9" s="153"/>
      <c r="AK9"/>
      <c r="AL9"/>
      <c r="AM9"/>
      <c r="AN9"/>
      <c r="AO9"/>
      <c r="AP9"/>
      <c r="AQ9"/>
      <c r="AR9"/>
      <c r="AS9"/>
      <c r="AT9"/>
    </row>
    <row r="10" spans="1:46" s="53" customFormat="1" ht="25.5" customHeight="1" x14ac:dyDescent="0.25">
      <c r="A10" s="69"/>
      <c r="B10" s="69">
        <v>3326</v>
      </c>
      <c r="C10" s="80"/>
      <c r="D10" s="201" t="s">
        <v>502</v>
      </c>
      <c r="E10" s="116" t="s">
        <v>97</v>
      </c>
      <c r="F10" s="117" t="s">
        <v>97</v>
      </c>
      <c r="G10" s="117">
        <v>2013</v>
      </c>
      <c r="H10" s="350">
        <v>2013</v>
      </c>
      <c r="I10" s="142">
        <f t="shared" si="0"/>
        <v>200</v>
      </c>
      <c r="J10" s="144">
        <v>0</v>
      </c>
      <c r="K10" s="207">
        <v>0</v>
      </c>
      <c r="L10" s="521">
        <v>200</v>
      </c>
      <c r="M10" s="522">
        <v>0</v>
      </c>
      <c r="N10" s="523">
        <v>0</v>
      </c>
      <c r="O10" s="523">
        <v>0</v>
      </c>
      <c r="P10" s="148">
        <v>150</v>
      </c>
      <c r="Q10" s="207">
        <v>50</v>
      </c>
      <c r="R10" s="638">
        <v>0</v>
      </c>
      <c r="S10" s="506">
        <v>0</v>
      </c>
      <c r="T10" s="148">
        <v>0</v>
      </c>
      <c r="U10" s="207">
        <v>0</v>
      </c>
      <c r="V10" s="638">
        <v>0</v>
      </c>
      <c r="W10" s="506">
        <v>0</v>
      </c>
      <c r="X10" s="148">
        <v>0</v>
      </c>
      <c r="Y10" s="207">
        <v>0</v>
      </c>
      <c r="Z10" s="638">
        <v>0</v>
      </c>
      <c r="AA10" s="506">
        <v>0</v>
      </c>
      <c r="AB10" s="148">
        <v>0</v>
      </c>
      <c r="AC10" s="207">
        <v>0</v>
      </c>
      <c r="AD10" s="145">
        <v>0</v>
      </c>
      <c r="AE10" s="153"/>
      <c r="AF10" s="153"/>
      <c r="AG10" s="153"/>
      <c r="AH10" s="153"/>
      <c r="AI10" s="153"/>
      <c r="AJ10" s="153"/>
      <c r="AK10"/>
      <c r="AL10"/>
      <c r="AM10"/>
      <c r="AN10"/>
      <c r="AO10"/>
      <c r="AP10"/>
      <c r="AQ10"/>
      <c r="AR10"/>
      <c r="AS10"/>
      <c r="AT10"/>
    </row>
    <row r="11" spans="1:46" s="53" customFormat="1" ht="25.5" customHeight="1" x14ac:dyDescent="0.25">
      <c r="A11" s="69"/>
      <c r="B11" s="69">
        <v>3111</v>
      </c>
      <c r="C11" s="80"/>
      <c r="D11" s="551" t="s">
        <v>503</v>
      </c>
      <c r="E11" s="116" t="s">
        <v>97</v>
      </c>
      <c r="F11" s="117" t="s">
        <v>97</v>
      </c>
      <c r="G11" s="117">
        <v>2013</v>
      </c>
      <c r="H11" s="350">
        <v>2013</v>
      </c>
      <c r="I11" s="142">
        <f t="shared" si="0"/>
        <v>5170</v>
      </c>
      <c r="J11" s="144">
        <v>0</v>
      </c>
      <c r="K11" s="207">
        <v>170</v>
      </c>
      <c r="L11" s="521">
        <v>5000</v>
      </c>
      <c r="M11" s="522">
        <v>0</v>
      </c>
      <c r="N11" s="523">
        <v>1500</v>
      </c>
      <c r="O11" s="523">
        <v>0</v>
      </c>
      <c r="P11" s="148">
        <v>3000</v>
      </c>
      <c r="Q11" s="207">
        <v>500</v>
      </c>
      <c r="R11" s="638">
        <v>0</v>
      </c>
      <c r="S11" s="506">
        <v>0</v>
      </c>
      <c r="T11" s="148">
        <v>0</v>
      </c>
      <c r="U11" s="207">
        <v>0</v>
      </c>
      <c r="V11" s="638">
        <v>0</v>
      </c>
      <c r="W11" s="506">
        <v>0</v>
      </c>
      <c r="X11" s="148">
        <v>0</v>
      </c>
      <c r="Y11" s="207">
        <v>0</v>
      </c>
      <c r="Z11" s="638">
        <v>0</v>
      </c>
      <c r="AA11" s="506">
        <v>0</v>
      </c>
      <c r="AB11" s="148">
        <v>0</v>
      </c>
      <c r="AC11" s="207">
        <v>0</v>
      </c>
      <c r="AD11" s="145">
        <v>0</v>
      </c>
      <c r="AE11" s="153"/>
      <c r="AF11" s="153"/>
      <c r="AG11" s="153"/>
      <c r="AH11" s="153"/>
      <c r="AI11" s="153"/>
      <c r="AJ11" s="153"/>
      <c r="AK11"/>
      <c r="AL11"/>
      <c r="AM11"/>
      <c r="AN11"/>
      <c r="AO11"/>
      <c r="AP11"/>
      <c r="AQ11"/>
      <c r="AR11"/>
      <c r="AS11"/>
      <c r="AT11"/>
    </row>
    <row r="12" spans="1:46" s="53" customFormat="1" ht="25.5" customHeight="1" x14ac:dyDescent="0.25">
      <c r="A12" s="69"/>
      <c r="B12" s="69">
        <v>3111</v>
      </c>
      <c r="C12" s="80"/>
      <c r="D12" s="213" t="s">
        <v>504</v>
      </c>
      <c r="E12" s="116" t="s">
        <v>97</v>
      </c>
      <c r="F12" s="117" t="s">
        <v>97</v>
      </c>
      <c r="G12" s="117">
        <v>2013</v>
      </c>
      <c r="H12" s="350">
        <v>2014</v>
      </c>
      <c r="I12" s="142">
        <v>2900</v>
      </c>
      <c r="J12" s="144">
        <v>0</v>
      </c>
      <c r="K12" s="207">
        <v>0</v>
      </c>
      <c r="L12" s="521">
        <v>1700</v>
      </c>
      <c r="M12" s="522">
        <v>0</v>
      </c>
      <c r="N12" s="523">
        <v>1500</v>
      </c>
      <c r="O12" s="523">
        <v>0</v>
      </c>
      <c r="P12" s="148">
        <v>0</v>
      </c>
      <c r="Q12" s="207">
        <v>200</v>
      </c>
      <c r="R12" s="638">
        <v>1000</v>
      </c>
      <c r="S12" s="506">
        <v>0</v>
      </c>
      <c r="T12" s="148">
        <v>0</v>
      </c>
      <c r="U12" s="207">
        <v>200</v>
      </c>
      <c r="V12" s="638">
        <v>0</v>
      </c>
      <c r="W12" s="506">
        <v>0</v>
      </c>
      <c r="X12" s="148">
        <v>0</v>
      </c>
      <c r="Y12" s="207">
        <v>0</v>
      </c>
      <c r="Z12" s="638">
        <v>0</v>
      </c>
      <c r="AA12" s="506">
        <v>0</v>
      </c>
      <c r="AB12" s="148">
        <v>0</v>
      </c>
      <c r="AC12" s="207">
        <v>0</v>
      </c>
      <c r="AD12" s="145">
        <v>0</v>
      </c>
      <c r="AE12" s="153"/>
      <c r="AF12" s="153"/>
      <c r="AG12" s="153"/>
      <c r="AH12" s="153"/>
      <c r="AI12" s="153"/>
      <c r="AJ12" s="153"/>
      <c r="AK12"/>
      <c r="AL12"/>
      <c r="AM12"/>
      <c r="AN12"/>
      <c r="AO12"/>
      <c r="AP12"/>
      <c r="AQ12"/>
      <c r="AR12"/>
      <c r="AS12"/>
      <c r="AT12"/>
    </row>
    <row r="13" spans="1:46" s="53" customFormat="1" ht="25.5" customHeight="1" x14ac:dyDescent="0.25">
      <c r="A13" s="69">
        <v>2212</v>
      </c>
      <c r="B13" s="70">
        <v>6121</v>
      </c>
      <c r="C13" s="80"/>
      <c r="D13" s="251" t="s">
        <v>204</v>
      </c>
      <c r="E13" s="116" t="s">
        <v>97</v>
      </c>
      <c r="F13" s="117">
        <v>423</v>
      </c>
      <c r="G13" s="117">
        <v>2013</v>
      </c>
      <c r="H13" s="350">
        <v>2013</v>
      </c>
      <c r="I13" s="142">
        <f t="shared" si="0"/>
        <v>3560</v>
      </c>
      <c r="J13" s="144">
        <v>60</v>
      </c>
      <c r="K13" s="207">
        <v>0</v>
      </c>
      <c r="L13" s="521">
        <v>3500</v>
      </c>
      <c r="M13" s="522">
        <v>0</v>
      </c>
      <c r="N13" s="523">
        <v>0</v>
      </c>
      <c r="O13" s="523">
        <v>0</v>
      </c>
      <c r="P13" s="148">
        <v>3250</v>
      </c>
      <c r="Q13" s="207">
        <v>250</v>
      </c>
      <c r="R13" s="638">
        <v>0</v>
      </c>
      <c r="S13" s="506">
        <v>0</v>
      </c>
      <c r="T13" s="148">
        <v>0</v>
      </c>
      <c r="U13" s="207">
        <v>0</v>
      </c>
      <c r="V13" s="638">
        <v>0</v>
      </c>
      <c r="W13" s="506">
        <v>0</v>
      </c>
      <c r="X13" s="148">
        <v>0</v>
      </c>
      <c r="Y13" s="207">
        <v>0</v>
      </c>
      <c r="Z13" s="638">
        <v>0</v>
      </c>
      <c r="AA13" s="506">
        <v>0</v>
      </c>
      <c r="AB13" s="148">
        <v>0</v>
      </c>
      <c r="AC13" s="207">
        <v>0</v>
      </c>
      <c r="AD13" s="145">
        <v>0</v>
      </c>
      <c r="AE13" s="153"/>
      <c r="AF13" s="153"/>
      <c r="AG13" s="153"/>
      <c r="AH13" s="153"/>
      <c r="AI13" s="153"/>
      <c r="AJ13" s="153"/>
      <c r="AK13"/>
      <c r="AL13"/>
      <c r="AM13"/>
      <c r="AN13"/>
      <c r="AO13"/>
      <c r="AP13"/>
      <c r="AQ13"/>
      <c r="AR13"/>
      <c r="AS13"/>
      <c r="AT13"/>
    </row>
    <row r="14" spans="1:46" s="54" customFormat="1" ht="25.5" customHeight="1" x14ac:dyDescent="0.25">
      <c r="A14" s="69">
        <v>4351</v>
      </c>
      <c r="B14" s="70">
        <v>6121</v>
      </c>
      <c r="C14" s="80"/>
      <c r="D14" s="212" t="s">
        <v>205</v>
      </c>
      <c r="E14" s="60" t="s">
        <v>97</v>
      </c>
      <c r="F14" s="61" t="s">
        <v>97</v>
      </c>
      <c r="G14" s="61">
        <v>2013</v>
      </c>
      <c r="H14" s="349">
        <v>2014</v>
      </c>
      <c r="I14" s="142">
        <f t="shared" si="0"/>
        <v>7220</v>
      </c>
      <c r="J14" s="144">
        <v>0</v>
      </c>
      <c r="K14" s="207">
        <v>220</v>
      </c>
      <c r="L14" s="521">
        <v>3500</v>
      </c>
      <c r="M14" s="522">
        <v>0</v>
      </c>
      <c r="N14" s="523">
        <v>0</v>
      </c>
      <c r="O14" s="523">
        <v>0</v>
      </c>
      <c r="P14" s="148">
        <v>3250</v>
      </c>
      <c r="Q14" s="207">
        <v>250</v>
      </c>
      <c r="R14" s="638">
        <v>0</v>
      </c>
      <c r="S14" s="506">
        <v>0</v>
      </c>
      <c r="T14" s="148">
        <v>3250</v>
      </c>
      <c r="U14" s="207">
        <v>250</v>
      </c>
      <c r="V14" s="638">
        <v>0</v>
      </c>
      <c r="W14" s="506">
        <v>0</v>
      </c>
      <c r="X14" s="148">
        <v>0</v>
      </c>
      <c r="Y14" s="207">
        <v>0</v>
      </c>
      <c r="Z14" s="638">
        <v>0</v>
      </c>
      <c r="AA14" s="506">
        <v>0</v>
      </c>
      <c r="AB14" s="148">
        <v>0</v>
      </c>
      <c r="AC14" s="207">
        <v>0</v>
      </c>
      <c r="AD14" s="145">
        <v>0</v>
      </c>
      <c r="AE14" s="153"/>
      <c r="AF14" s="153"/>
      <c r="AG14" s="153"/>
      <c r="AH14" s="153"/>
      <c r="AI14" s="153"/>
      <c r="AJ14" s="153"/>
      <c r="AK14"/>
      <c r="AL14"/>
      <c r="AM14"/>
      <c r="AN14"/>
      <c r="AO14"/>
      <c r="AP14"/>
      <c r="AQ14"/>
      <c r="AR14"/>
      <c r="AS14"/>
      <c r="AT14"/>
    </row>
    <row r="15" spans="1:46" s="54" customFormat="1" ht="25.5" customHeight="1" x14ac:dyDescent="0.25">
      <c r="A15" s="69">
        <v>2219</v>
      </c>
      <c r="B15" s="70">
        <v>6121</v>
      </c>
      <c r="C15" s="80"/>
      <c r="D15" s="251" t="s">
        <v>174</v>
      </c>
      <c r="E15" s="60" t="s">
        <v>97</v>
      </c>
      <c r="F15" s="61">
        <v>422</v>
      </c>
      <c r="G15" s="61">
        <v>2013</v>
      </c>
      <c r="H15" s="349">
        <v>2013</v>
      </c>
      <c r="I15" s="142">
        <f t="shared" si="0"/>
        <v>500</v>
      </c>
      <c r="J15" s="144">
        <v>0</v>
      </c>
      <c r="K15" s="207">
        <v>0</v>
      </c>
      <c r="L15" s="521">
        <v>500</v>
      </c>
      <c r="M15" s="522">
        <v>0</v>
      </c>
      <c r="N15" s="523">
        <v>250</v>
      </c>
      <c r="O15" s="523">
        <v>0</v>
      </c>
      <c r="P15" s="148">
        <v>0</v>
      </c>
      <c r="Q15" s="207">
        <v>250</v>
      </c>
      <c r="R15" s="638">
        <v>0</v>
      </c>
      <c r="S15" s="506">
        <v>0</v>
      </c>
      <c r="T15" s="148">
        <v>0</v>
      </c>
      <c r="U15" s="207">
        <v>0</v>
      </c>
      <c r="V15" s="638">
        <v>0</v>
      </c>
      <c r="W15" s="506">
        <v>0</v>
      </c>
      <c r="X15" s="148">
        <v>0</v>
      </c>
      <c r="Y15" s="207">
        <v>0</v>
      </c>
      <c r="Z15" s="638">
        <v>0</v>
      </c>
      <c r="AA15" s="506">
        <v>0</v>
      </c>
      <c r="AB15" s="148">
        <v>0</v>
      </c>
      <c r="AC15" s="207">
        <v>0</v>
      </c>
      <c r="AD15" s="145">
        <v>0</v>
      </c>
      <c r="AE15" s="153"/>
      <c r="AF15" s="153"/>
      <c r="AG15" s="153"/>
      <c r="AH15" s="153"/>
      <c r="AI15" s="153"/>
      <c r="AJ15" s="153"/>
      <c r="AK15"/>
      <c r="AL15"/>
      <c r="AM15"/>
      <c r="AN15"/>
      <c r="AO15"/>
      <c r="AP15"/>
      <c r="AQ15"/>
      <c r="AR15"/>
      <c r="AS15"/>
      <c r="AT15"/>
    </row>
    <row r="16" spans="1:46" s="54" customFormat="1" ht="25.5" customHeight="1" x14ac:dyDescent="0.25">
      <c r="A16" s="69">
        <v>3639</v>
      </c>
      <c r="B16" s="70">
        <v>6130</v>
      </c>
      <c r="C16" s="80"/>
      <c r="D16" s="212" t="s">
        <v>206</v>
      </c>
      <c r="E16" s="60" t="s">
        <v>97</v>
      </c>
      <c r="F16" s="61" t="s">
        <v>97</v>
      </c>
      <c r="G16" s="61">
        <v>2013</v>
      </c>
      <c r="H16" s="349">
        <v>2013</v>
      </c>
      <c r="I16" s="142">
        <f t="shared" si="0"/>
        <v>450</v>
      </c>
      <c r="J16" s="144">
        <v>0</v>
      </c>
      <c r="K16" s="207">
        <v>0</v>
      </c>
      <c r="L16" s="521">
        <v>450</v>
      </c>
      <c r="M16" s="522">
        <v>0</v>
      </c>
      <c r="N16" s="523">
        <v>0</v>
      </c>
      <c r="O16" s="523">
        <v>0</v>
      </c>
      <c r="P16" s="148">
        <v>0</v>
      </c>
      <c r="Q16" s="207">
        <v>450</v>
      </c>
      <c r="R16" s="638">
        <v>0</v>
      </c>
      <c r="S16" s="506">
        <v>0</v>
      </c>
      <c r="T16" s="148">
        <v>0</v>
      </c>
      <c r="U16" s="207">
        <v>0</v>
      </c>
      <c r="V16" s="638">
        <v>0</v>
      </c>
      <c r="W16" s="506">
        <v>0</v>
      </c>
      <c r="X16" s="148">
        <v>0</v>
      </c>
      <c r="Y16" s="207">
        <v>0</v>
      </c>
      <c r="Z16" s="638">
        <v>0</v>
      </c>
      <c r="AA16" s="506">
        <v>0</v>
      </c>
      <c r="AB16" s="148">
        <v>0</v>
      </c>
      <c r="AC16" s="207">
        <v>0</v>
      </c>
      <c r="AD16" s="145">
        <v>0</v>
      </c>
      <c r="AE16" s="153"/>
      <c r="AF16" s="153"/>
      <c r="AG16" s="153"/>
      <c r="AH16" s="153"/>
      <c r="AI16" s="153"/>
      <c r="AJ16" s="153"/>
      <c r="AK16"/>
      <c r="AL16"/>
      <c r="AM16"/>
      <c r="AN16"/>
      <c r="AO16"/>
      <c r="AP16"/>
      <c r="AQ16"/>
      <c r="AR16"/>
      <c r="AS16"/>
      <c r="AT16"/>
    </row>
    <row r="17" spans="1:46" s="54" customFormat="1" ht="25.5" customHeight="1" x14ac:dyDescent="0.25">
      <c r="A17" s="69">
        <v>3429</v>
      </c>
      <c r="B17" s="70">
        <v>6121</v>
      </c>
      <c r="C17" s="80"/>
      <c r="D17" s="445" t="s">
        <v>207</v>
      </c>
      <c r="E17" s="60" t="s">
        <v>97</v>
      </c>
      <c r="F17" s="61" t="s">
        <v>97</v>
      </c>
      <c r="G17" s="61">
        <v>2013</v>
      </c>
      <c r="H17" s="349">
        <v>2013</v>
      </c>
      <c r="I17" s="142">
        <f t="shared" si="0"/>
        <v>1000</v>
      </c>
      <c r="J17" s="144">
        <v>0</v>
      </c>
      <c r="K17" s="207">
        <v>0</v>
      </c>
      <c r="L17" s="521">
        <v>1000</v>
      </c>
      <c r="M17" s="522">
        <v>0</v>
      </c>
      <c r="N17" s="523">
        <v>0</v>
      </c>
      <c r="O17" s="523">
        <v>0</v>
      </c>
      <c r="P17" s="148">
        <v>1000</v>
      </c>
      <c r="Q17" s="207">
        <v>0</v>
      </c>
      <c r="R17" s="638">
        <v>0</v>
      </c>
      <c r="S17" s="506">
        <v>0</v>
      </c>
      <c r="T17" s="148">
        <v>0</v>
      </c>
      <c r="U17" s="207">
        <v>0</v>
      </c>
      <c r="V17" s="638">
        <v>0</v>
      </c>
      <c r="W17" s="506">
        <v>0</v>
      </c>
      <c r="X17" s="148">
        <v>0</v>
      </c>
      <c r="Y17" s="207">
        <v>0</v>
      </c>
      <c r="Z17" s="638">
        <v>0</v>
      </c>
      <c r="AA17" s="506">
        <v>0</v>
      </c>
      <c r="AB17" s="148">
        <v>0</v>
      </c>
      <c r="AC17" s="207">
        <v>0</v>
      </c>
      <c r="AD17" s="145">
        <v>0</v>
      </c>
      <c r="AE17" s="153"/>
      <c r="AF17" s="153"/>
      <c r="AG17" s="153"/>
      <c r="AH17" s="153"/>
      <c r="AI17" s="153"/>
      <c r="AJ17" s="153"/>
      <c r="AK17"/>
      <c r="AL17"/>
      <c r="AM17"/>
      <c r="AN17"/>
      <c r="AO17"/>
      <c r="AP17"/>
      <c r="AQ17"/>
      <c r="AR17"/>
      <c r="AS17"/>
      <c r="AT17"/>
    </row>
    <row r="18" spans="1:46" s="54" customFormat="1" ht="25.5" customHeight="1" x14ac:dyDescent="0.25">
      <c r="A18" s="69">
        <v>3111</v>
      </c>
      <c r="B18" s="70">
        <v>6121</v>
      </c>
      <c r="C18" s="80"/>
      <c r="D18" s="400" t="s">
        <v>208</v>
      </c>
      <c r="E18" s="60" t="s">
        <v>97</v>
      </c>
      <c r="F18" s="61" t="s">
        <v>97</v>
      </c>
      <c r="G18" s="61">
        <v>2015</v>
      </c>
      <c r="H18" s="349">
        <v>2015</v>
      </c>
      <c r="I18" s="142">
        <v>5000</v>
      </c>
      <c r="J18" s="144">
        <v>0</v>
      </c>
      <c r="K18" s="207">
        <v>0</v>
      </c>
      <c r="L18" s="521">
        <f>M18+N18+O18+P18+Q18</f>
        <v>0</v>
      </c>
      <c r="M18" s="522">
        <v>0</v>
      </c>
      <c r="N18" s="523">
        <v>0</v>
      </c>
      <c r="O18" s="523">
        <v>0</v>
      </c>
      <c r="P18" s="148">
        <v>0</v>
      </c>
      <c r="Q18" s="207">
        <v>0</v>
      </c>
      <c r="R18" s="638">
        <v>0</v>
      </c>
      <c r="S18" s="506">
        <v>0</v>
      </c>
      <c r="T18" s="148">
        <v>0</v>
      </c>
      <c r="U18" s="207">
        <v>0</v>
      </c>
      <c r="V18" s="638">
        <v>1500</v>
      </c>
      <c r="W18" s="506">
        <v>0</v>
      </c>
      <c r="X18" s="148">
        <v>3000</v>
      </c>
      <c r="Y18" s="207">
        <v>500</v>
      </c>
      <c r="Z18" s="638">
        <v>0</v>
      </c>
      <c r="AA18" s="506">
        <v>0</v>
      </c>
      <c r="AB18" s="148">
        <v>0</v>
      </c>
      <c r="AC18" s="207">
        <v>0</v>
      </c>
      <c r="AD18" s="145">
        <v>0</v>
      </c>
      <c r="AE18" s="153"/>
      <c r="AF18" s="153"/>
      <c r="AG18" s="153"/>
      <c r="AH18" s="153"/>
      <c r="AI18" s="153"/>
      <c r="AJ18" s="153"/>
      <c r="AK18"/>
      <c r="AL18"/>
      <c r="AM18"/>
      <c r="AN18"/>
      <c r="AO18"/>
      <c r="AP18"/>
      <c r="AQ18"/>
      <c r="AR18"/>
      <c r="AS18"/>
      <c r="AT18"/>
    </row>
    <row r="19" spans="1:46" s="54" customFormat="1" ht="25.5" customHeight="1" x14ac:dyDescent="0.25">
      <c r="A19" s="69">
        <v>6171</v>
      </c>
      <c r="B19" s="70">
        <v>6121</v>
      </c>
      <c r="C19" s="80"/>
      <c r="D19" s="201" t="s">
        <v>209</v>
      </c>
      <c r="E19" s="60" t="s">
        <v>97</v>
      </c>
      <c r="F19" s="61" t="s">
        <v>97</v>
      </c>
      <c r="G19" s="61">
        <v>2013</v>
      </c>
      <c r="H19" s="349">
        <v>2014</v>
      </c>
      <c r="I19" s="142">
        <v>350</v>
      </c>
      <c r="J19" s="144">
        <v>0</v>
      </c>
      <c r="K19" s="207">
        <v>0</v>
      </c>
      <c r="L19" s="521">
        <v>150</v>
      </c>
      <c r="M19" s="522">
        <v>0</v>
      </c>
      <c r="N19" s="523">
        <v>0</v>
      </c>
      <c r="O19" s="523">
        <v>0</v>
      </c>
      <c r="P19" s="148">
        <v>0</v>
      </c>
      <c r="Q19" s="207">
        <v>150</v>
      </c>
      <c r="R19" s="638">
        <v>0</v>
      </c>
      <c r="S19" s="506">
        <v>0</v>
      </c>
      <c r="T19" s="148">
        <v>0</v>
      </c>
      <c r="U19" s="207">
        <v>200</v>
      </c>
      <c r="V19" s="638">
        <v>0</v>
      </c>
      <c r="W19" s="506">
        <v>0</v>
      </c>
      <c r="X19" s="148">
        <v>0</v>
      </c>
      <c r="Y19" s="207">
        <v>0</v>
      </c>
      <c r="Z19" s="638">
        <v>0</v>
      </c>
      <c r="AA19" s="506">
        <v>0</v>
      </c>
      <c r="AB19" s="148">
        <v>0</v>
      </c>
      <c r="AC19" s="207">
        <v>0</v>
      </c>
      <c r="AD19" s="145">
        <v>0</v>
      </c>
      <c r="AE19" s="153"/>
      <c r="AF19" s="153"/>
      <c r="AG19" s="153"/>
      <c r="AH19" s="153"/>
      <c r="AI19" s="153"/>
      <c r="AJ19" s="153"/>
      <c r="AK19"/>
      <c r="AL19"/>
      <c r="AM19"/>
      <c r="AN19"/>
      <c r="AO19"/>
      <c r="AP19"/>
      <c r="AQ19"/>
      <c r="AR19"/>
      <c r="AS19"/>
      <c r="AT19"/>
    </row>
    <row r="20" spans="1:46" s="54" customFormat="1" ht="25.5" customHeight="1" x14ac:dyDescent="0.25">
      <c r="A20" s="69">
        <v>3113</v>
      </c>
      <c r="B20" s="70">
        <v>6121</v>
      </c>
      <c r="C20" s="80"/>
      <c r="D20" s="201" t="s">
        <v>210</v>
      </c>
      <c r="E20" s="60" t="s">
        <v>97</v>
      </c>
      <c r="F20" s="61" t="s">
        <v>97</v>
      </c>
      <c r="G20" s="61">
        <v>2013</v>
      </c>
      <c r="H20" s="349">
        <v>2013</v>
      </c>
      <c r="I20" s="142">
        <f t="shared" si="0"/>
        <v>1000</v>
      </c>
      <c r="J20" s="144">
        <v>0</v>
      </c>
      <c r="K20" s="207">
        <v>0</v>
      </c>
      <c r="L20" s="521">
        <v>1000</v>
      </c>
      <c r="M20" s="522">
        <v>0</v>
      </c>
      <c r="N20" s="523">
        <v>900</v>
      </c>
      <c r="O20" s="523">
        <v>0</v>
      </c>
      <c r="P20" s="148">
        <v>0</v>
      </c>
      <c r="Q20" s="207">
        <v>100</v>
      </c>
      <c r="R20" s="638">
        <v>0</v>
      </c>
      <c r="S20" s="506">
        <v>0</v>
      </c>
      <c r="T20" s="148">
        <v>0</v>
      </c>
      <c r="U20" s="207">
        <v>0</v>
      </c>
      <c r="V20" s="638">
        <v>0</v>
      </c>
      <c r="W20" s="506">
        <v>0</v>
      </c>
      <c r="X20" s="148">
        <v>0</v>
      </c>
      <c r="Y20" s="207">
        <v>0</v>
      </c>
      <c r="Z20" s="638">
        <v>0</v>
      </c>
      <c r="AA20" s="506">
        <v>0</v>
      </c>
      <c r="AB20" s="148">
        <v>0</v>
      </c>
      <c r="AC20" s="207">
        <v>0</v>
      </c>
      <c r="AD20" s="145">
        <v>0</v>
      </c>
      <c r="AE20" s="153"/>
      <c r="AF20" s="153"/>
      <c r="AG20" s="153"/>
      <c r="AH20" s="153"/>
      <c r="AI20" s="153"/>
      <c r="AJ20" s="153"/>
      <c r="AK20"/>
      <c r="AL20"/>
      <c r="AM20"/>
      <c r="AN20"/>
      <c r="AO20"/>
      <c r="AP20"/>
      <c r="AQ20"/>
      <c r="AR20"/>
      <c r="AS20"/>
      <c r="AT20"/>
    </row>
    <row r="21" spans="1:46" s="54" customFormat="1" ht="25.5" customHeight="1" x14ac:dyDescent="0.25">
      <c r="A21" s="69">
        <v>3113</v>
      </c>
      <c r="B21" s="70">
        <v>6121</v>
      </c>
      <c r="C21" s="80"/>
      <c r="D21" s="201" t="s">
        <v>211</v>
      </c>
      <c r="E21" s="60" t="s">
        <v>97</v>
      </c>
      <c r="F21" s="61" t="s">
        <v>97</v>
      </c>
      <c r="G21" s="61">
        <v>2013</v>
      </c>
      <c r="H21" s="349">
        <v>2013</v>
      </c>
      <c r="I21" s="142">
        <f t="shared" si="0"/>
        <v>350</v>
      </c>
      <c r="J21" s="144">
        <v>0</v>
      </c>
      <c r="K21" s="207">
        <v>0</v>
      </c>
      <c r="L21" s="521">
        <v>350</v>
      </c>
      <c r="M21" s="522">
        <v>0</v>
      </c>
      <c r="N21" s="523">
        <v>300</v>
      </c>
      <c r="O21" s="523">
        <v>0</v>
      </c>
      <c r="P21" s="148">
        <v>0</v>
      </c>
      <c r="Q21" s="207">
        <v>50</v>
      </c>
      <c r="R21" s="638">
        <v>0</v>
      </c>
      <c r="S21" s="506">
        <v>0</v>
      </c>
      <c r="T21" s="148">
        <v>0</v>
      </c>
      <c r="U21" s="207">
        <v>0</v>
      </c>
      <c r="V21" s="638">
        <v>0</v>
      </c>
      <c r="W21" s="506">
        <v>0</v>
      </c>
      <c r="X21" s="148">
        <v>0</v>
      </c>
      <c r="Y21" s="207">
        <v>0</v>
      </c>
      <c r="Z21" s="638">
        <v>0</v>
      </c>
      <c r="AA21" s="506">
        <v>0</v>
      </c>
      <c r="AB21" s="148">
        <v>0</v>
      </c>
      <c r="AC21" s="207">
        <v>0</v>
      </c>
      <c r="AD21" s="145">
        <v>0</v>
      </c>
      <c r="AE21" s="153"/>
      <c r="AF21" s="153"/>
      <c r="AG21" s="153"/>
      <c r="AH21" s="153"/>
      <c r="AI21" s="153"/>
      <c r="AJ21" s="153"/>
      <c r="AK21"/>
      <c r="AL21"/>
      <c r="AM21"/>
      <c r="AN21"/>
      <c r="AO21"/>
      <c r="AP21"/>
      <c r="AQ21"/>
      <c r="AR21"/>
      <c r="AS21"/>
      <c r="AT21"/>
    </row>
    <row r="22" spans="1:46" s="54" customFormat="1" ht="25.5" customHeight="1" thickBot="1" x14ac:dyDescent="0.3">
      <c r="A22" s="69">
        <v>2212</v>
      </c>
      <c r="B22" s="70">
        <v>6121</v>
      </c>
      <c r="C22" s="80"/>
      <c r="D22" s="201" t="s">
        <v>212</v>
      </c>
      <c r="E22" s="60" t="s">
        <v>97</v>
      </c>
      <c r="F22" s="61" t="s">
        <v>97</v>
      </c>
      <c r="G22" s="61">
        <v>2013</v>
      </c>
      <c r="H22" s="349">
        <v>2016</v>
      </c>
      <c r="I22" s="142">
        <v>400</v>
      </c>
      <c r="J22" s="144">
        <v>0</v>
      </c>
      <c r="K22" s="207">
        <v>0</v>
      </c>
      <c r="L22" s="521">
        <v>100</v>
      </c>
      <c r="M22" s="522">
        <v>0</v>
      </c>
      <c r="N22" s="523">
        <v>0</v>
      </c>
      <c r="O22" s="523">
        <v>0</v>
      </c>
      <c r="P22" s="148">
        <v>50</v>
      </c>
      <c r="Q22" s="207">
        <v>50</v>
      </c>
      <c r="R22" s="638">
        <v>0</v>
      </c>
      <c r="S22" s="506">
        <v>0</v>
      </c>
      <c r="T22" s="148">
        <v>50</v>
      </c>
      <c r="U22" s="207">
        <v>50</v>
      </c>
      <c r="V22" s="638"/>
      <c r="W22" s="506">
        <v>0</v>
      </c>
      <c r="X22" s="148">
        <v>50</v>
      </c>
      <c r="Y22" s="207">
        <v>50</v>
      </c>
      <c r="Z22" s="638">
        <v>0</v>
      </c>
      <c r="AA22" s="506">
        <v>0</v>
      </c>
      <c r="AB22" s="148">
        <v>50</v>
      </c>
      <c r="AC22" s="207">
        <v>50</v>
      </c>
      <c r="AD22" s="145">
        <v>0</v>
      </c>
      <c r="AE22" s="153"/>
      <c r="AF22" s="153"/>
      <c r="AG22" s="153"/>
      <c r="AH22" s="153"/>
      <c r="AI22" s="153"/>
      <c r="AJ22" s="153"/>
      <c r="AK22"/>
      <c r="AL22"/>
      <c r="AM22"/>
      <c r="AN22"/>
      <c r="AO22"/>
      <c r="AP22"/>
      <c r="AQ22"/>
      <c r="AR22"/>
      <c r="AS22"/>
      <c r="AT22"/>
    </row>
    <row r="23" spans="1:46" s="55" customFormat="1" ht="23.1" customHeight="1" thickBot="1" x14ac:dyDescent="0.3">
      <c r="A23" s="71"/>
      <c r="B23" s="72"/>
      <c r="C23" s="81"/>
      <c r="D23" s="815" t="s">
        <v>1</v>
      </c>
      <c r="E23" s="816"/>
      <c r="F23" s="816"/>
      <c r="G23" s="816"/>
      <c r="H23" s="817"/>
      <c r="I23" s="123">
        <f t="shared" ref="I23:AD23" si="1">SUM(I7:I22)</f>
        <v>70050</v>
      </c>
      <c r="J23" s="124">
        <f t="shared" si="1"/>
        <v>28860</v>
      </c>
      <c r="K23" s="125">
        <f t="shared" si="1"/>
        <v>2040</v>
      </c>
      <c r="L23" s="485">
        <f t="shared" si="1"/>
        <v>22950</v>
      </c>
      <c r="M23" s="486">
        <f t="shared" si="1"/>
        <v>0</v>
      </c>
      <c r="N23" s="487">
        <f t="shared" si="1"/>
        <v>8200</v>
      </c>
      <c r="O23" s="487">
        <f t="shared" si="1"/>
        <v>0</v>
      </c>
      <c r="P23" s="126">
        <f t="shared" si="1"/>
        <v>10700</v>
      </c>
      <c r="Q23" s="125">
        <f t="shared" si="1"/>
        <v>4050</v>
      </c>
      <c r="R23" s="495">
        <f t="shared" si="1"/>
        <v>3000</v>
      </c>
      <c r="S23" s="496">
        <f t="shared" si="1"/>
        <v>0</v>
      </c>
      <c r="T23" s="129">
        <f t="shared" si="1"/>
        <v>3300</v>
      </c>
      <c r="U23" s="125">
        <f t="shared" si="1"/>
        <v>1700</v>
      </c>
      <c r="V23" s="495">
        <f t="shared" si="1"/>
        <v>2500</v>
      </c>
      <c r="W23" s="496">
        <f t="shared" si="1"/>
        <v>0</v>
      </c>
      <c r="X23" s="126">
        <f t="shared" si="1"/>
        <v>3050</v>
      </c>
      <c r="Y23" s="125">
        <f t="shared" si="1"/>
        <v>1050</v>
      </c>
      <c r="Z23" s="495">
        <f t="shared" si="1"/>
        <v>1000</v>
      </c>
      <c r="AA23" s="496">
        <f t="shared" si="1"/>
        <v>0</v>
      </c>
      <c r="AB23" s="126">
        <f t="shared" si="1"/>
        <v>50</v>
      </c>
      <c r="AC23" s="125">
        <f t="shared" si="1"/>
        <v>550</v>
      </c>
      <c r="AD23" s="130">
        <f t="shared" si="1"/>
        <v>0</v>
      </c>
      <c r="AE23" s="153"/>
    </row>
    <row r="24" spans="1:46" ht="26.25" customHeight="1" x14ac:dyDescent="0.2"/>
    <row r="25" spans="1:46" ht="24.75" customHeight="1" x14ac:dyDescent="0.25">
      <c r="A25" s="5"/>
      <c r="D25" s="113" t="s">
        <v>59</v>
      </c>
      <c r="E25" s="114" t="s">
        <v>68</v>
      </c>
      <c r="F25" s="115"/>
      <c r="G25" s="115"/>
      <c r="H25" s="115"/>
      <c r="I25" s="115"/>
      <c r="J25" s="115"/>
      <c r="K25" s="115"/>
      <c r="L25" s="115"/>
      <c r="M25" s="14"/>
      <c r="N25" s="14"/>
      <c r="O25" s="14"/>
      <c r="P25" s="14"/>
      <c r="Q25" s="1"/>
      <c r="AD25" s="4" t="s">
        <v>30</v>
      </c>
    </row>
    <row r="26" spans="1:46" ht="15" customHeight="1" thickBot="1" x14ac:dyDescent="0.25">
      <c r="A26" s="787" t="s">
        <v>52</v>
      </c>
      <c r="B26" s="788"/>
      <c r="C26" s="789"/>
      <c r="I26" s="6" t="s">
        <v>2</v>
      </c>
      <c r="J26" s="6" t="s">
        <v>3</v>
      </c>
      <c r="K26" s="6" t="s">
        <v>4</v>
      </c>
      <c r="L26" s="6" t="s">
        <v>5</v>
      </c>
      <c r="M26" s="6" t="s">
        <v>6</v>
      </c>
      <c r="N26" s="6" t="s">
        <v>7</v>
      </c>
      <c r="O26" s="6" t="s">
        <v>8</v>
      </c>
      <c r="P26" s="7" t="s">
        <v>9</v>
      </c>
      <c r="Q26" s="7" t="s">
        <v>10</v>
      </c>
      <c r="R26" s="7" t="s">
        <v>11</v>
      </c>
      <c r="S26" s="7" t="s">
        <v>12</v>
      </c>
      <c r="T26" s="7" t="s">
        <v>13</v>
      </c>
      <c r="U26" s="7" t="s">
        <v>16</v>
      </c>
      <c r="V26" s="7" t="s">
        <v>21</v>
      </c>
      <c r="W26" s="7" t="s">
        <v>29</v>
      </c>
      <c r="X26" s="7" t="s">
        <v>35</v>
      </c>
      <c r="Y26" s="7" t="s">
        <v>36</v>
      </c>
      <c r="Z26" s="7" t="s">
        <v>37</v>
      </c>
      <c r="AA26" s="7" t="s">
        <v>38</v>
      </c>
      <c r="AB26" s="6" t="s">
        <v>39</v>
      </c>
      <c r="AC26" s="6" t="s">
        <v>43</v>
      </c>
      <c r="AD26" s="6" t="s">
        <v>54</v>
      </c>
    </row>
    <row r="27" spans="1:46" ht="15.75" customHeight="1" thickBot="1" x14ac:dyDescent="0.25">
      <c r="A27" s="790"/>
      <c r="B27" s="791"/>
      <c r="C27" s="792"/>
      <c r="D27" s="806" t="s">
        <v>0</v>
      </c>
      <c r="E27" s="821" t="s">
        <v>44</v>
      </c>
      <c r="F27" s="823" t="s">
        <v>45</v>
      </c>
      <c r="G27" s="825" t="s">
        <v>46</v>
      </c>
      <c r="H27" s="826"/>
      <c r="I27" s="803" t="s">
        <v>32</v>
      </c>
      <c r="J27" s="51" t="s">
        <v>42</v>
      </c>
      <c r="K27" s="51" t="s">
        <v>15</v>
      </c>
      <c r="L27" s="477" t="s">
        <v>14</v>
      </c>
      <c r="M27" s="811" t="s">
        <v>180</v>
      </c>
      <c r="N27" s="812"/>
      <c r="O27" s="812"/>
      <c r="P27" s="812"/>
      <c r="Q27" s="813"/>
      <c r="R27" s="774" t="s">
        <v>190</v>
      </c>
      <c r="S27" s="775"/>
      <c r="T27" s="775"/>
      <c r="U27" s="775"/>
      <c r="V27" s="775"/>
      <c r="W27" s="775"/>
      <c r="X27" s="775"/>
      <c r="Y27" s="775"/>
      <c r="Z27" s="775"/>
      <c r="AA27" s="775"/>
      <c r="AB27" s="775"/>
      <c r="AC27" s="775"/>
      <c r="AD27" s="764" t="s">
        <v>191</v>
      </c>
    </row>
    <row r="28" spans="1:46" ht="15.75" customHeight="1" x14ac:dyDescent="0.2">
      <c r="A28" s="793" t="s">
        <v>49</v>
      </c>
      <c r="B28" s="795" t="s">
        <v>50</v>
      </c>
      <c r="C28" s="797" t="s">
        <v>51</v>
      </c>
      <c r="D28" s="807"/>
      <c r="E28" s="822"/>
      <c r="F28" s="824"/>
      <c r="G28" s="827" t="s">
        <v>47</v>
      </c>
      <c r="H28" s="809" t="s">
        <v>48</v>
      </c>
      <c r="I28" s="804"/>
      <c r="J28" s="799" t="s">
        <v>184</v>
      </c>
      <c r="K28" s="799" t="s">
        <v>186</v>
      </c>
      <c r="L28" s="819" t="s">
        <v>188</v>
      </c>
      <c r="M28" s="830" t="s">
        <v>189</v>
      </c>
      <c r="N28" s="783" t="s">
        <v>55</v>
      </c>
      <c r="O28" s="783" t="s">
        <v>56</v>
      </c>
      <c r="P28" s="779" t="s">
        <v>24</v>
      </c>
      <c r="Q28" s="781" t="s">
        <v>25</v>
      </c>
      <c r="R28" s="771" t="s">
        <v>40</v>
      </c>
      <c r="S28" s="772"/>
      <c r="T28" s="772"/>
      <c r="U28" s="776"/>
      <c r="V28" s="771" t="s">
        <v>162</v>
      </c>
      <c r="W28" s="772"/>
      <c r="X28" s="772"/>
      <c r="Y28" s="773"/>
      <c r="Z28" s="772" t="s">
        <v>181</v>
      </c>
      <c r="AA28" s="772"/>
      <c r="AB28" s="772"/>
      <c r="AC28" s="818"/>
      <c r="AD28" s="801"/>
    </row>
    <row r="29" spans="1:46" ht="39" customHeight="1" thickBot="1" x14ac:dyDescent="0.25">
      <c r="A29" s="794"/>
      <c r="B29" s="796"/>
      <c r="C29" s="798"/>
      <c r="D29" s="808"/>
      <c r="E29" s="831"/>
      <c r="F29" s="832"/>
      <c r="G29" s="833"/>
      <c r="H29" s="829"/>
      <c r="I29" s="805"/>
      <c r="J29" s="800"/>
      <c r="K29" s="800"/>
      <c r="L29" s="820"/>
      <c r="M29" s="770"/>
      <c r="N29" s="814"/>
      <c r="O29" s="784"/>
      <c r="P29" s="780"/>
      <c r="Q29" s="782"/>
      <c r="R29" s="488" t="s">
        <v>22</v>
      </c>
      <c r="S29" s="489" t="s">
        <v>31</v>
      </c>
      <c r="T29" s="50" t="s">
        <v>33</v>
      </c>
      <c r="U29" s="15" t="s">
        <v>34</v>
      </c>
      <c r="V29" s="497" t="s">
        <v>22</v>
      </c>
      <c r="W29" s="498" t="s">
        <v>31</v>
      </c>
      <c r="X29" s="50" t="s">
        <v>33</v>
      </c>
      <c r="Y29" s="15" t="s">
        <v>34</v>
      </c>
      <c r="Z29" s="497" t="s">
        <v>22</v>
      </c>
      <c r="AA29" s="498" t="s">
        <v>31</v>
      </c>
      <c r="AB29" s="50" t="s">
        <v>33</v>
      </c>
      <c r="AC29" s="15" t="s">
        <v>34</v>
      </c>
      <c r="AD29" s="802"/>
    </row>
    <row r="30" spans="1:46" s="693" customFormat="1" ht="25.5" customHeight="1" x14ac:dyDescent="0.25">
      <c r="A30" s="432">
        <v>3745</v>
      </c>
      <c r="B30" s="433">
        <v>6130</v>
      </c>
      <c r="C30" s="434"/>
      <c r="D30" s="196" t="s">
        <v>630</v>
      </c>
      <c r="E30" s="165" t="s">
        <v>98</v>
      </c>
      <c r="F30" s="161" t="s">
        <v>98</v>
      </c>
      <c r="G30" s="61">
        <v>2013</v>
      </c>
      <c r="H30" s="62">
        <v>2016</v>
      </c>
      <c r="I30" s="142">
        <v>9000</v>
      </c>
      <c r="J30" s="284">
        <v>0</v>
      </c>
      <c r="K30" s="207">
        <v>0</v>
      </c>
      <c r="L30" s="524">
        <v>2000</v>
      </c>
      <c r="M30" s="538">
        <v>0</v>
      </c>
      <c r="N30" s="523">
        <v>2000</v>
      </c>
      <c r="O30" s="523">
        <v>0</v>
      </c>
      <c r="P30" s="148">
        <v>0</v>
      </c>
      <c r="Q30" s="207">
        <v>0</v>
      </c>
      <c r="R30" s="505">
        <v>2000</v>
      </c>
      <c r="S30" s="506">
        <v>0</v>
      </c>
      <c r="T30" s="148">
        <v>0</v>
      </c>
      <c r="U30" s="207">
        <v>0</v>
      </c>
      <c r="V30" s="505">
        <v>3000</v>
      </c>
      <c r="W30" s="506">
        <v>0</v>
      </c>
      <c r="X30" s="148">
        <v>0</v>
      </c>
      <c r="Y30" s="207">
        <v>0</v>
      </c>
      <c r="Z30" s="505">
        <v>2000</v>
      </c>
      <c r="AA30" s="506">
        <v>0</v>
      </c>
      <c r="AB30" s="148">
        <v>0</v>
      </c>
      <c r="AC30" s="207">
        <v>0</v>
      </c>
      <c r="AD30" s="142">
        <v>0</v>
      </c>
      <c r="AE30" s="153"/>
      <c r="AF30" s="153"/>
      <c r="AG30" s="153"/>
      <c r="AH30" s="153"/>
      <c r="AI30" s="153"/>
      <c r="AJ30" s="153"/>
      <c r="AK30"/>
      <c r="AL30"/>
      <c r="AM30"/>
      <c r="AN30"/>
      <c r="AO30"/>
      <c r="AP30"/>
      <c r="AQ30"/>
      <c r="AR30"/>
      <c r="AS30"/>
      <c r="AT30"/>
    </row>
    <row r="31" spans="1:46" s="695" customFormat="1" ht="25.5" customHeight="1" x14ac:dyDescent="0.25">
      <c r="A31" s="432">
        <v>6171</v>
      </c>
      <c r="B31" s="433">
        <v>6121</v>
      </c>
      <c r="C31" s="434"/>
      <c r="D31" s="694" t="s">
        <v>631</v>
      </c>
      <c r="E31" s="697" t="s">
        <v>98</v>
      </c>
      <c r="F31" s="698" t="s">
        <v>98</v>
      </c>
      <c r="G31" s="435">
        <v>2013</v>
      </c>
      <c r="H31" s="436">
        <v>2014</v>
      </c>
      <c r="I31" s="397">
        <v>4000</v>
      </c>
      <c r="J31" s="438">
        <v>0</v>
      </c>
      <c r="K31" s="398">
        <v>0</v>
      </c>
      <c r="L31" s="539">
        <v>400</v>
      </c>
      <c r="M31" s="540">
        <v>0</v>
      </c>
      <c r="N31" s="541">
        <v>400</v>
      </c>
      <c r="O31" s="541">
        <v>0</v>
      </c>
      <c r="P31" s="399">
        <v>0</v>
      </c>
      <c r="Q31" s="398">
        <v>0</v>
      </c>
      <c r="R31" s="671">
        <v>3500</v>
      </c>
      <c r="S31" s="672">
        <v>0</v>
      </c>
      <c r="T31" s="399">
        <v>0</v>
      </c>
      <c r="U31" s="398">
        <v>100</v>
      </c>
      <c r="V31" s="671">
        <v>0</v>
      </c>
      <c r="W31" s="672">
        <v>0</v>
      </c>
      <c r="X31" s="399">
        <v>0</v>
      </c>
      <c r="Y31" s="398">
        <v>0</v>
      </c>
      <c r="Z31" s="671">
        <v>0</v>
      </c>
      <c r="AA31" s="672">
        <v>0</v>
      </c>
      <c r="AB31" s="399">
        <v>0</v>
      </c>
      <c r="AC31" s="398">
        <v>0</v>
      </c>
      <c r="AD31" s="142">
        <v>0</v>
      </c>
      <c r="AE31" s="153"/>
      <c r="AF31" s="153"/>
      <c r="AG31" s="153"/>
      <c r="AH31" s="153"/>
      <c r="AI31" s="153"/>
      <c r="AJ31" s="153"/>
      <c r="AK31"/>
      <c r="AL31"/>
      <c r="AM31"/>
      <c r="AN31"/>
      <c r="AO31"/>
      <c r="AP31"/>
      <c r="AQ31"/>
      <c r="AR31"/>
      <c r="AS31"/>
      <c r="AT31"/>
    </row>
    <row r="32" spans="1:46" s="695" customFormat="1" ht="25.5" customHeight="1" x14ac:dyDescent="0.25">
      <c r="A32" s="432">
        <v>2219</v>
      </c>
      <c r="B32" s="433">
        <v>6121</v>
      </c>
      <c r="C32" s="434"/>
      <c r="D32" s="196" t="s">
        <v>632</v>
      </c>
      <c r="E32" s="165" t="s">
        <v>98</v>
      </c>
      <c r="F32" s="161" t="s">
        <v>98</v>
      </c>
      <c r="G32" s="61">
        <v>2009</v>
      </c>
      <c r="H32" s="62">
        <v>2013</v>
      </c>
      <c r="I32" s="142">
        <v>10000</v>
      </c>
      <c r="J32" s="284">
        <v>330</v>
      </c>
      <c r="K32" s="207">
        <v>0</v>
      </c>
      <c r="L32" s="524">
        <v>9670</v>
      </c>
      <c r="M32" s="538">
        <v>0</v>
      </c>
      <c r="N32" s="523">
        <v>9670</v>
      </c>
      <c r="O32" s="523">
        <v>0</v>
      </c>
      <c r="P32" s="148">
        <v>0</v>
      </c>
      <c r="Q32" s="207">
        <v>0</v>
      </c>
      <c r="R32" s="505">
        <v>0</v>
      </c>
      <c r="S32" s="506">
        <v>0</v>
      </c>
      <c r="T32" s="148">
        <v>0</v>
      </c>
      <c r="U32" s="207">
        <v>0</v>
      </c>
      <c r="V32" s="505">
        <v>0</v>
      </c>
      <c r="W32" s="506">
        <v>0</v>
      </c>
      <c r="X32" s="148">
        <v>0</v>
      </c>
      <c r="Y32" s="207">
        <v>0</v>
      </c>
      <c r="Z32" s="505">
        <v>0</v>
      </c>
      <c r="AA32" s="506">
        <v>0</v>
      </c>
      <c r="AB32" s="148">
        <v>0</v>
      </c>
      <c r="AC32" s="207">
        <v>0</v>
      </c>
      <c r="AD32" s="142">
        <v>0</v>
      </c>
      <c r="AE32" s="153"/>
      <c r="AF32" s="153"/>
      <c r="AG32" s="153"/>
      <c r="AH32" s="153"/>
      <c r="AI32" s="153"/>
      <c r="AJ32" s="153"/>
      <c r="AK32"/>
      <c r="AL32"/>
      <c r="AM32"/>
      <c r="AN32"/>
      <c r="AO32"/>
      <c r="AP32"/>
      <c r="AQ32"/>
      <c r="AR32"/>
      <c r="AS32"/>
      <c r="AT32"/>
    </row>
    <row r="33" spans="1:46" s="695" customFormat="1" ht="25.5" customHeight="1" x14ac:dyDescent="0.25">
      <c r="A33" s="432">
        <v>5512</v>
      </c>
      <c r="B33" s="433">
        <v>6121</v>
      </c>
      <c r="C33" s="434"/>
      <c r="D33" s="196" t="s">
        <v>633</v>
      </c>
      <c r="E33" s="165" t="s">
        <v>98</v>
      </c>
      <c r="F33" s="161" t="s">
        <v>98</v>
      </c>
      <c r="G33" s="61">
        <v>2006</v>
      </c>
      <c r="H33" s="62">
        <v>2014</v>
      </c>
      <c r="I33" s="142">
        <v>18000</v>
      </c>
      <c r="J33" s="284">
        <v>255</v>
      </c>
      <c r="K33" s="207">
        <v>0</v>
      </c>
      <c r="L33" s="524">
        <v>2800</v>
      </c>
      <c r="M33" s="538">
        <v>0</v>
      </c>
      <c r="N33" s="523">
        <v>2800</v>
      </c>
      <c r="O33" s="523">
        <v>0</v>
      </c>
      <c r="P33" s="148">
        <v>0</v>
      </c>
      <c r="Q33" s="207">
        <v>0</v>
      </c>
      <c r="R33" s="505">
        <v>13845</v>
      </c>
      <c r="S33" s="506">
        <v>0</v>
      </c>
      <c r="T33" s="148">
        <v>0</v>
      </c>
      <c r="U33" s="207">
        <v>1100</v>
      </c>
      <c r="V33" s="505">
        <v>0</v>
      </c>
      <c r="W33" s="506">
        <v>0</v>
      </c>
      <c r="X33" s="148">
        <v>0</v>
      </c>
      <c r="Y33" s="207">
        <v>0</v>
      </c>
      <c r="Z33" s="505">
        <v>0</v>
      </c>
      <c r="AA33" s="506">
        <v>0</v>
      </c>
      <c r="AB33" s="148">
        <v>0</v>
      </c>
      <c r="AC33" s="207">
        <v>0</v>
      </c>
      <c r="AD33" s="142">
        <v>0</v>
      </c>
      <c r="AE33" s="153"/>
      <c r="AF33" s="153"/>
      <c r="AG33" s="153"/>
      <c r="AH33" s="153"/>
      <c r="AI33" s="153"/>
      <c r="AJ33" s="153"/>
      <c r="AK33"/>
      <c r="AL33"/>
      <c r="AM33"/>
      <c r="AN33"/>
      <c r="AO33"/>
      <c r="AP33"/>
      <c r="AQ33"/>
      <c r="AR33"/>
      <c r="AS33"/>
      <c r="AT33"/>
    </row>
    <row r="34" spans="1:46" s="695" customFormat="1" ht="25.5" customHeight="1" x14ac:dyDescent="0.25">
      <c r="A34" s="432">
        <v>3745</v>
      </c>
      <c r="B34" s="433">
        <v>6130</v>
      </c>
      <c r="C34" s="434"/>
      <c r="D34" s="196" t="s">
        <v>634</v>
      </c>
      <c r="E34" s="165" t="s">
        <v>98</v>
      </c>
      <c r="F34" s="161" t="s">
        <v>98</v>
      </c>
      <c r="G34" s="61">
        <v>2013</v>
      </c>
      <c r="H34" s="62">
        <v>2015</v>
      </c>
      <c r="I34" s="142">
        <v>3900</v>
      </c>
      <c r="J34" s="284">
        <v>0</v>
      </c>
      <c r="K34" s="207">
        <v>0</v>
      </c>
      <c r="L34" s="524">
        <v>1900</v>
      </c>
      <c r="M34" s="538">
        <v>0</v>
      </c>
      <c r="N34" s="523">
        <v>1900</v>
      </c>
      <c r="O34" s="523">
        <v>0</v>
      </c>
      <c r="P34" s="148">
        <v>0</v>
      </c>
      <c r="Q34" s="207">
        <v>0</v>
      </c>
      <c r="R34" s="505">
        <v>1200</v>
      </c>
      <c r="S34" s="506">
        <v>0</v>
      </c>
      <c r="T34" s="148">
        <v>0</v>
      </c>
      <c r="U34" s="207">
        <v>0</v>
      </c>
      <c r="V34" s="505">
        <v>800</v>
      </c>
      <c r="W34" s="506">
        <v>0</v>
      </c>
      <c r="X34" s="148">
        <v>0</v>
      </c>
      <c r="Y34" s="207">
        <v>0</v>
      </c>
      <c r="Z34" s="505">
        <v>0</v>
      </c>
      <c r="AA34" s="506">
        <v>0</v>
      </c>
      <c r="AB34" s="148">
        <v>0</v>
      </c>
      <c r="AC34" s="207">
        <v>0</v>
      </c>
      <c r="AD34" s="142">
        <v>0</v>
      </c>
      <c r="AE34" s="153"/>
      <c r="AF34" s="153"/>
      <c r="AG34" s="153"/>
      <c r="AH34" s="153"/>
      <c r="AI34" s="153"/>
      <c r="AJ34" s="153"/>
      <c r="AK34"/>
      <c r="AL34"/>
      <c r="AM34"/>
      <c r="AN34"/>
      <c r="AO34"/>
      <c r="AP34"/>
      <c r="AQ34"/>
      <c r="AR34"/>
      <c r="AS34"/>
      <c r="AT34"/>
    </row>
    <row r="35" spans="1:46" s="695" customFormat="1" ht="25.5" customHeight="1" x14ac:dyDescent="0.25">
      <c r="A35" s="432">
        <v>3745</v>
      </c>
      <c r="B35" s="433">
        <v>6130</v>
      </c>
      <c r="C35" s="437"/>
      <c r="D35" s="172" t="s">
        <v>635</v>
      </c>
      <c r="E35" s="165" t="s">
        <v>98</v>
      </c>
      <c r="F35" s="161" t="s">
        <v>98</v>
      </c>
      <c r="G35" s="61">
        <v>2013</v>
      </c>
      <c r="H35" s="62">
        <v>2013</v>
      </c>
      <c r="I35" s="142">
        <v>700</v>
      </c>
      <c r="J35" s="284">
        <v>0</v>
      </c>
      <c r="K35" s="207">
        <v>0</v>
      </c>
      <c r="L35" s="524">
        <v>700</v>
      </c>
      <c r="M35" s="538">
        <v>0</v>
      </c>
      <c r="N35" s="523">
        <v>600</v>
      </c>
      <c r="O35" s="523">
        <v>0</v>
      </c>
      <c r="P35" s="148">
        <v>0</v>
      </c>
      <c r="Q35" s="207">
        <v>100</v>
      </c>
      <c r="R35" s="505">
        <v>0</v>
      </c>
      <c r="S35" s="506">
        <v>0</v>
      </c>
      <c r="T35" s="148">
        <v>0</v>
      </c>
      <c r="U35" s="207">
        <v>0</v>
      </c>
      <c r="V35" s="505">
        <v>0</v>
      </c>
      <c r="W35" s="506">
        <v>0</v>
      </c>
      <c r="X35" s="148">
        <v>0</v>
      </c>
      <c r="Y35" s="207">
        <v>0</v>
      </c>
      <c r="Z35" s="505">
        <v>0</v>
      </c>
      <c r="AA35" s="506">
        <v>0</v>
      </c>
      <c r="AB35" s="148">
        <v>0</v>
      </c>
      <c r="AC35" s="207">
        <v>0</v>
      </c>
      <c r="AD35" s="142">
        <v>0</v>
      </c>
      <c r="AE35" s="153"/>
      <c r="AF35" s="153"/>
      <c r="AG35" s="153"/>
      <c r="AH35" s="153"/>
      <c r="AI35" s="153"/>
      <c r="AJ35" s="153"/>
      <c r="AK35"/>
      <c r="AL35"/>
      <c r="AM35"/>
      <c r="AN35"/>
      <c r="AO35"/>
      <c r="AP35"/>
      <c r="AQ35"/>
      <c r="AR35"/>
      <c r="AS35"/>
      <c r="AT35"/>
    </row>
    <row r="36" spans="1:46" s="695" customFormat="1" ht="25.5" customHeight="1" x14ac:dyDescent="0.25">
      <c r="A36" s="432">
        <v>3631</v>
      </c>
      <c r="B36" s="433">
        <v>6121</v>
      </c>
      <c r="C36" s="434"/>
      <c r="D36" s="696" t="s">
        <v>636</v>
      </c>
      <c r="E36" s="697" t="s">
        <v>98</v>
      </c>
      <c r="F36" s="698" t="s">
        <v>98</v>
      </c>
      <c r="G36" s="435">
        <v>2013</v>
      </c>
      <c r="H36" s="436">
        <v>2015</v>
      </c>
      <c r="I36" s="397">
        <v>2000</v>
      </c>
      <c r="J36" s="438">
        <v>0</v>
      </c>
      <c r="K36" s="398">
        <v>0</v>
      </c>
      <c r="L36" s="539">
        <v>300</v>
      </c>
      <c r="M36" s="540">
        <v>0</v>
      </c>
      <c r="N36" s="541">
        <v>300</v>
      </c>
      <c r="O36" s="541">
        <v>0</v>
      </c>
      <c r="P36" s="399">
        <v>0</v>
      </c>
      <c r="Q36" s="398">
        <v>0</v>
      </c>
      <c r="R36" s="671">
        <v>1000</v>
      </c>
      <c r="S36" s="672">
        <v>0</v>
      </c>
      <c r="T36" s="399">
        <v>0</v>
      </c>
      <c r="U36" s="398">
        <v>0</v>
      </c>
      <c r="V36" s="671">
        <v>700</v>
      </c>
      <c r="W36" s="672">
        <v>0</v>
      </c>
      <c r="X36" s="399">
        <v>0</v>
      </c>
      <c r="Y36" s="398">
        <v>0</v>
      </c>
      <c r="Z36" s="671">
        <v>0</v>
      </c>
      <c r="AA36" s="672">
        <v>0</v>
      </c>
      <c r="AB36" s="399">
        <v>0</v>
      </c>
      <c r="AC36" s="398">
        <v>0</v>
      </c>
      <c r="AD36" s="142">
        <v>0</v>
      </c>
      <c r="AE36" s="153"/>
      <c r="AF36" s="153"/>
      <c r="AG36" s="153"/>
      <c r="AH36" s="153"/>
      <c r="AI36" s="153"/>
      <c r="AJ36" s="153"/>
      <c r="AK36"/>
      <c r="AL36"/>
      <c r="AM36"/>
      <c r="AN36"/>
      <c r="AO36"/>
      <c r="AP36"/>
      <c r="AQ36"/>
      <c r="AR36"/>
      <c r="AS36"/>
      <c r="AT36"/>
    </row>
    <row r="37" spans="1:46" s="695" customFormat="1" ht="25.5" customHeight="1" x14ac:dyDescent="0.25">
      <c r="A37" s="432">
        <v>2219</v>
      </c>
      <c r="B37" s="433">
        <v>6121</v>
      </c>
      <c r="C37" s="434"/>
      <c r="D37" s="196" t="s">
        <v>637</v>
      </c>
      <c r="E37" s="165" t="s">
        <v>98</v>
      </c>
      <c r="F37" s="161" t="s">
        <v>98</v>
      </c>
      <c r="G37" s="61">
        <v>2013</v>
      </c>
      <c r="H37" s="62">
        <v>2014</v>
      </c>
      <c r="I37" s="142">
        <v>2000</v>
      </c>
      <c r="J37" s="284">
        <v>0</v>
      </c>
      <c r="K37" s="207">
        <v>0</v>
      </c>
      <c r="L37" s="524">
        <v>300</v>
      </c>
      <c r="M37" s="538">
        <v>0</v>
      </c>
      <c r="N37" s="523">
        <v>300</v>
      </c>
      <c r="O37" s="523">
        <v>0</v>
      </c>
      <c r="P37" s="148">
        <v>0</v>
      </c>
      <c r="Q37" s="207">
        <v>0</v>
      </c>
      <c r="R37" s="505">
        <v>1650</v>
      </c>
      <c r="S37" s="506">
        <v>0</v>
      </c>
      <c r="T37" s="148">
        <v>0</v>
      </c>
      <c r="U37" s="207">
        <v>50</v>
      </c>
      <c r="V37" s="505">
        <v>0</v>
      </c>
      <c r="W37" s="506">
        <v>0</v>
      </c>
      <c r="X37" s="148">
        <v>0</v>
      </c>
      <c r="Y37" s="207">
        <v>0</v>
      </c>
      <c r="Z37" s="505">
        <v>0</v>
      </c>
      <c r="AA37" s="506">
        <v>0</v>
      </c>
      <c r="AB37" s="148">
        <v>0</v>
      </c>
      <c r="AC37" s="207">
        <v>0</v>
      </c>
      <c r="AD37" s="142">
        <v>0</v>
      </c>
      <c r="AE37" s="153"/>
      <c r="AF37" s="153"/>
      <c r="AG37" s="153"/>
      <c r="AH37" s="153"/>
      <c r="AI37" s="153"/>
      <c r="AJ37" s="153"/>
      <c r="AK37"/>
      <c r="AL37"/>
      <c r="AM37"/>
      <c r="AN37"/>
      <c r="AO37"/>
      <c r="AP37"/>
      <c r="AQ37"/>
      <c r="AR37"/>
      <c r="AS37"/>
      <c r="AT37"/>
    </row>
    <row r="38" spans="1:46" s="695" customFormat="1" ht="25.5" customHeight="1" x14ac:dyDescent="0.25">
      <c r="A38" s="432">
        <v>2212</v>
      </c>
      <c r="B38" s="433">
        <v>6121</v>
      </c>
      <c r="C38" s="434"/>
      <c r="D38" s="196" t="s">
        <v>638</v>
      </c>
      <c r="E38" s="165" t="s">
        <v>98</v>
      </c>
      <c r="F38" s="161" t="s">
        <v>98</v>
      </c>
      <c r="G38" s="61">
        <v>2005</v>
      </c>
      <c r="H38" s="62">
        <v>2015</v>
      </c>
      <c r="I38" s="142">
        <v>35000</v>
      </c>
      <c r="J38" s="284">
        <v>500</v>
      </c>
      <c r="K38" s="207">
        <v>0</v>
      </c>
      <c r="L38" s="524">
        <v>8000</v>
      </c>
      <c r="M38" s="538">
        <v>0</v>
      </c>
      <c r="N38" s="523">
        <v>8000</v>
      </c>
      <c r="O38" s="523">
        <v>0</v>
      </c>
      <c r="P38" s="148">
        <v>0</v>
      </c>
      <c r="Q38" s="207">
        <v>0</v>
      </c>
      <c r="R38" s="505">
        <v>11900</v>
      </c>
      <c r="S38" s="506">
        <v>0</v>
      </c>
      <c r="T38" s="148">
        <v>0</v>
      </c>
      <c r="U38" s="207">
        <v>100</v>
      </c>
      <c r="V38" s="505">
        <v>14500</v>
      </c>
      <c r="W38" s="506">
        <v>0</v>
      </c>
      <c r="X38" s="148">
        <v>0</v>
      </c>
      <c r="Y38" s="207">
        <v>0</v>
      </c>
      <c r="Z38" s="505">
        <v>0</v>
      </c>
      <c r="AA38" s="506">
        <v>0</v>
      </c>
      <c r="AB38" s="148">
        <v>0</v>
      </c>
      <c r="AC38" s="207">
        <v>0</v>
      </c>
      <c r="AD38" s="142">
        <v>0</v>
      </c>
      <c r="AE38" s="153"/>
      <c r="AF38" s="153"/>
      <c r="AG38" s="153"/>
      <c r="AH38" s="153"/>
      <c r="AI38" s="153"/>
      <c r="AJ38" s="153"/>
      <c r="AK38"/>
      <c r="AL38"/>
      <c r="AM38"/>
      <c r="AN38"/>
      <c r="AO38"/>
      <c r="AP38"/>
      <c r="AQ38"/>
      <c r="AR38"/>
      <c r="AS38"/>
      <c r="AT38"/>
    </row>
    <row r="39" spans="1:46" s="695" customFormat="1" ht="25.5" customHeight="1" thickBot="1" x14ac:dyDescent="0.3">
      <c r="A39" s="69">
        <v>3412</v>
      </c>
      <c r="B39" s="70">
        <v>6121</v>
      </c>
      <c r="C39" s="80"/>
      <c r="D39" s="203" t="s">
        <v>639</v>
      </c>
      <c r="E39" s="165" t="s">
        <v>98</v>
      </c>
      <c r="F39" s="161" t="s">
        <v>98</v>
      </c>
      <c r="G39" s="61">
        <v>2013</v>
      </c>
      <c r="H39" s="349">
        <v>2013</v>
      </c>
      <c r="I39" s="142">
        <v>3000</v>
      </c>
      <c r="J39" s="144">
        <v>0</v>
      </c>
      <c r="K39" s="207">
        <v>0</v>
      </c>
      <c r="L39" s="521">
        <v>3000</v>
      </c>
      <c r="M39" s="522">
        <v>0</v>
      </c>
      <c r="N39" s="523">
        <v>2900</v>
      </c>
      <c r="O39" s="523">
        <v>0</v>
      </c>
      <c r="P39" s="148">
        <v>0</v>
      </c>
      <c r="Q39" s="207">
        <v>100</v>
      </c>
      <c r="R39" s="638">
        <v>0</v>
      </c>
      <c r="S39" s="506">
        <v>0</v>
      </c>
      <c r="T39" s="148">
        <v>0</v>
      </c>
      <c r="U39" s="207">
        <v>0</v>
      </c>
      <c r="V39" s="638">
        <v>0</v>
      </c>
      <c r="W39" s="506">
        <v>0</v>
      </c>
      <c r="X39" s="148">
        <v>0</v>
      </c>
      <c r="Y39" s="207">
        <v>0</v>
      </c>
      <c r="Z39" s="638">
        <v>0</v>
      </c>
      <c r="AA39" s="506">
        <v>0</v>
      </c>
      <c r="AB39" s="148">
        <v>0</v>
      </c>
      <c r="AC39" s="207">
        <v>0</v>
      </c>
      <c r="AD39" s="145">
        <v>0</v>
      </c>
      <c r="AE39" s="153"/>
      <c r="AF39" s="153"/>
      <c r="AG39" s="153"/>
      <c r="AH39" s="153"/>
      <c r="AI39" s="153"/>
      <c r="AJ39" s="153"/>
      <c r="AK39"/>
      <c r="AL39"/>
      <c r="AM39"/>
      <c r="AN39"/>
      <c r="AO39"/>
      <c r="AP39"/>
      <c r="AQ39"/>
      <c r="AR39"/>
      <c r="AS39"/>
      <c r="AT39"/>
    </row>
    <row r="40" spans="1:46" s="55" customFormat="1" ht="23.1" customHeight="1" thickBot="1" x14ac:dyDescent="0.3">
      <c r="A40" s="71"/>
      <c r="B40" s="72"/>
      <c r="C40" s="81"/>
      <c r="D40" s="815" t="s">
        <v>1</v>
      </c>
      <c r="E40" s="816"/>
      <c r="F40" s="816"/>
      <c r="G40" s="816"/>
      <c r="H40" s="817"/>
      <c r="I40" s="123">
        <f t="shared" ref="I40:AD40" si="2">SUM(I30:I39)</f>
        <v>87600</v>
      </c>
      <c r="J40" s="124">
        <f t="shared" si="2"/>
        <v>1085</v>
      </c>
      <c r="K40" s="125">
        <f t="shared" si="2"/>
        <v>0</v>
      </c>
      <c r="L40" s="485">
        <f t="shared" si="2"/>
        <v>29070</v>
      </c>
      <c r="M40" s="486">
        <f t="shared" si="2"/>
        <v>0</v>
      </c>
      <c r="N40" s="487">
        <f t="shared" si="2"/>
        <v>28870</v>
      </c>
      <c r="O40" s="487">
        <f t="shared" si="2"/>
        <v>0</v>
      </c>
      <c r="P40" s="126">
        <f t="shared" si="2"/>
        <v>0</v>
      </c>
      <c r="Q40" s="125">
        <f t="shared" si="2"/>
        <v>200</v>
      </c>
      <c r="R40" s="495">
        <f t="shared" si="2"/>
        <v>35095</v>
      </c>
      <c r="S40" s="496">
        <f t="shared" si="2"/>
        <v>0</v>
      </c>
      <c r="T40" s="129">
        <f t="shared" si="2"/>
        <v>0</v>
      </c>
      <c r="U40" s="125">
        <f t="shared" si="2"/>
        <v>1350</v>
      </c>
      <c r="V40" s="495">
        <f t="shared" si="2"/>
        <v>19000</v>
      </c>
      <c r="W40" s="496">
        <f t="shared" si="2"/>
        <v>0</v>
      </c>
      <c r="X40" s="126">
        <f t="shared" si="2"/>
        <v>0</v>
      </c>
      <c r="Y40" s="125">
        <f t="shared" si="2"/>
        <v>0</v>
      </c>
      <c r="Z40" s="495">
        <f t="shared" si="2"/>
        <v>2000</v>
      </c>
      <c r="AA40" s="496">
        <f t="shared" si="2"/>
        <v>0</v>
      </c>
      <c r="AB40" s="126">
        <f t="shared" si="2"/>
        <v>0</v>
      </c>
      <c r="AC40" s="125">
        <f t="shared" si="2"/>
        <v>0</v>
      </c>
      <c r="AD40" s="130">
        <f t="shared" si="2"/>
        <v>0</v>
      </c>
      <c r="AE40" s="153"/>
    </row>
    <row r="41" spans="1:46" s="55" customFormat="1" ht="7.5" customHeight="1" thickBot="1" x14ac:dyDescent="0.3">
      <c r="A41" s="76"/>
      <c r="B41" s="76"/>
      <c r="C41" s="76"/>
      <c r="D41" s="82"/>
      <c r="E41" s="82"/>
      <c r="F41" s="82"/>
      <c r="G41" s="82"/>
      <c r="H41" s="82"/>
      <c r="I41" s="90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91"/>
      <c r="AA41" s="91"/>
      <c r="AB41" s="91"/>
      <c r="AC41" s="91"/>
      <c r="AD41" s="91"/>
    </row>
    <row r="42" spans="1:46" s="3" customFormat="1" ht="15.95" customHeight="1" x14ac:dyDescent="0.25">
      <c r="A42" s="76"/>
      <c r="B42" s="76"/>
      <c r="C42" s="76"/>
      <c r="D42" s="24" t="s">
        <v>26</v>
      </c>
      <c r="E42" s="84"/>
      <c r="F42" s="84"/>
      <c r="G42" s="84"/>
      <c r="H42" s="84"/>
      <c r="I42" s="9" t="s">
        <v>17</v>
      </c>
      <c r="J42" s="89" t="s">
        <v>53</v>
      </c>
      <c r="K42" s="16" t="s">
        <v>27</v>
      </c>
      <c r="L42" s="16"/>
      <c r="M42" s="16" t="s">
        <v>58</v>
      </c>
      <c r="N42" s="89"/>
      <c r="O42" s="89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755"/>
      <c r="AA42" s="708"/>
      <c r="AB42" s="708"/>
      <c r="AC42" s="756"/>
      <c r="AD42" s="417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</row>
    <row r="43" spans="1:46" s="3" customFormat="1" ht="15.95" customHeight="1" x14ac:dyDescent="0.25">
      <c r="A43" s="757"/>
      <c r="B43" s="757"/>
      <c r="C43" s="757"/>
      <c r="D43" s="12"/>
      <c r="E43" s="85"/>
      <c r="F43" s="85"/>
      <c r="G43" s="85"/>
      <c r="H43" s="85"/>
      <c r="I43" s="11" t="s">
        <v>18</v>
      </c>
      <c r="J43" s="19" t="s">
        <v>53</v>
      </c>
      <c r="K43" s="17" t="s">
        <v>28</v>
      </c>
      <c r="L43" s="17"/>
      <c r="M43" s="17" t="s">
        <v>57</v>
      </c>
      <c r="N43" s="19"/>
      <c r="O43" s="19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758"/>
      <c r="AA43" s="756"/>
      <c r="AB43" s="756"/>
      <c r="AC43" s="756"/>
      <c r="AD43" s="417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</row>
    <row r="44" spans="1:46" s="2" customFormat="1" ht="15.95" customHeight="1" x14ac:dyDescent="0.25">
      <c r="A44" s="73"/>
      <c r="B44" s="74"/>
      <c r="C44" s="75"/>
      <c r="D44" s="86"/>
      <c r="E44" s="63"/>
      <c r="F44" s="63"/>
      <c r="G44" s="63"/>
      <c r="H44" s="63"/>
      <c r="I44" s="11" t="s">
        <v>19</v>
      </c>
      <c r="J44" s="19" t="s">
        <v>53</v>
      </c>
      <c r="K44" s="20" t="s">
        <v>658</v>
      </c>
      <c r="L44" s="17"/>
      <c r="M44" s="19"/>
      <c r="N44" s="19"/>
      <c r="O44" s="19"/>
      <c r="P44" s="20"/>
      <c r="Q44" s="85"/>
      <c r="R44" s="85"/>
      <c r="S44" s="85"/>
      <c r="T44" s="85"/>
      <c r="U44" s="85"/>
      <c r="V44" s="85"/>
      <c r="W44" s="85"/>
      <c r="X44" s="85"/>
      <c r="Y44" s="85"/>
      <c r="Z44" s="87"/>
      <c r="AA44" s="8"/>
      <c r="AB44" s="8"/>
      <c r="AD44" s="417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</row>
    <row r="45" spans="1:46" s="2" customFormat="1" ht="15.95" customHeight="1" thickBot="1" x14ac:dyDescent="0.3">
      <c r="A45" s="3"/>
      <c r="B45" s="74"/>
      <c r="C45" s="75"/>
      <c r="D45" s="88"/>
      <c r="E45" s="56"/>
      <c r="F45" s="56"/>
      <c r="G45" s="56"/>
      <c r="H45" s="56"/>
      <c r="I45" s="10" t="s">
        <v>20</v>
      </c>
      <c r="J45" s="21" t="s">
        <v>53</v>
      </c>
      <c r="K45" s="22" t="s">
        <v>659</v>
      </c>
      <c r="L45" s="23"/>
      <c r="M45" s="21"/>
      <c r="N45" s="21"/>
      <c r="O45" s="21"/>
      <c r="P45" s="22"/>
      <c r="Q45" s="45"/>
      <c r="R45" s="45"/>
      <c r="S45" s="45"/>
      <c r="T45" s="45"/>
      <c r="U45" s="45"/>
      <c r="V45" s="45"/>
      <c r="W45" s="45"/>
      <c r="X45" s="45"/>
      <c r="Y45" s="45"/>
      <c r="Z45" s="13"/>
      <c r="AD45" s="417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</row>
  </sheetData>
  <mergeCells count="52">
    <mergeCell ref="A3:C4"/>
    <mergeCell ref="A5:A6"/>
    <mergeCell ref="B5:B6"/>
    <mergeCell ref="C5:C6"/>
    <mergeCell ref="K5:K6"/>
    <mergeCell ref="AD4:AD6"/>
    <mergeCell ref="I4:I6"/>
    <mergeCell ref="D4:D6"/>
    <mergeCell ref="J5:J6"/>
    <mergeCell ref="O5:O6"/>
    <mergeCell ref="H5:H6"/>
    <mergeCell ref="M4:Q4"/>
    <mergeCell ref="M5:M6"/>
    <mergeCell ref="N5:N6"/>
    <mergeCell ref="P5:P6"/>
    <mergeCell ref="Q5:Q6"/>
    <mergeCell ref="D23:H23"/>
    <mergeCell ref="V5:Y5"/>
    <mergeCell ref="Z5:AC5"/>
    <mergeCell ref="R4:AC4"/>
    <mergeCell ref="L5:L6"/>
    <mergeCell ref="R5:U5"/>
    <mergeCell ref="E4:E6"/>
    <mergeCell ref="F4:F6"/>
    <mergeCell ref="G4:H4"/>
    <mergeCell ref="G5:G6"/>
    <mergeCell ref="A26:C27"/>
    <mergeCell ref="D27:D29"/>
    <mergeCell ref="E27:E29"/>
    <mergeCell ref="F27:F29"/>
    <mergeCell ref="R27:AC27"/>
    <mergeCell ref="N28:N29"/>
    <mergeCell ref="O28:O29"/>
    <mergeCell ref="P28:P29"/>
    <mergeCell ref="Q28:Q29"/>
    <mergeCell ref="R28:U28"/>
    <mergeCell ref="D40:H40"/>
    <mergeCell ref="AD27:AD29"/>
    <mergeCell ref="A28:A29"/>
    <mergeCell ref="B28:B29"/>
    <mergeCell ref="C28:C29"/>
    <mergeCell ref="G28:G29"/>
    <mergeCell ref="H28:H29"/>
    <mergeCell ref="J28:J29"/>
    <mergeCell ref="K28:K29"/>
    <mergeCell ref="L28:L29"/>
    <mergeCell ref="V28:Y28"/>
    <mergeCell ref="Z28:AC28"/>
    <mergeCell ref="M28:M29"/>
    <mergeCell ref="G27:H27"/>
    <mergeCell ref="I27:I29"/>
    <mergeCell ref="M27:Q27"/>
  </mergeCells>
  <phoneticPr fontId="0" type="noConversion"/>
  <pageMargins left="7.874015748031496E-2" right="7.874015748031496E-2" top="0.98425196850393704" bottom="0.19685039370078741" header="0.78740157480314965" footer="0.19685039370078741"/>
  <pageSetup paperSize="9" scale="48" orientation="landscape" r:id="rId1"/>
  <headerFooter alignWithMargins="0">
    <oddHeader>&amp;C&amp;"Arial,Tučné"&amp;24Požadavky na kapitálový rozpočet statutárního města Ostravy pro rok  2013 a kapitálový 
výhled na &amp;28léta  2014 - 2016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66"/>
  <sheetViews>
    <sheetView topLeftCell="A49" zoomScale="75" workbookViewId="0">
      <selection activeCell="A63" sqref="A63:XFD66"/>
    </sheetView>
  </sheetViews>
  <sheetFormatPr defaultRowHeight="12.75" x14ac:dyDescent="0.2"/>
  <cols>
    <col min="1" max="3" width="6.7109375" customWidth="1"/>
    <col min="4" max="4" width="46.7109375" customWidth="1"/>
    <col min="5" max="6" width="4.28515625" customWidth="1"/>
    <col min="7" max="8" width="4.85546875" customWidth="1"/>
    <col min="9" max="9" width="13.5703125" customWidth="1"/>
    <col min="10" max="30" width="10.7109375" customWidth="1"/>
  </cols>
  <sheetData>
    <row r="1" spans="1:35" ht="15.75" customHeight="1" x14ac:dyDescent="0.25">
      <c r="AD1" s="115" t="s">
        <v>178</v>
      </c>
    </row>
    <row r="2" spans="1:35" ht="24.75" customHeight="1" x14ac:dyDescent="0.25">
      <c r="A2" s="5"/>
      <c r="D2" s="113" t="s">
        <v>59</v>
      </c>
      <c r="E2" s="114" t="s">
        <v>69</v>
      </c>
      <c r="F2" s="115"/>
      <c r="G2" s="115"/>
      <c r="H2" s="115"/>
      <c r="I2" s="115"/>
      <c r="J2" s="115"/>
      <c r="K2" s="115"/>
      <c r="L2" s="115"/>
      <c r="M2" s="14"/>
      <c r="N2" s="14"/>
      <c r="O2" s="14"/>
      <c r="P2" s="14"/>
      <c r="Q2" s="1"/>
      <c r="AD2" s="4" t="s">
        <v>30</v>
      </c>
    </row>
    <row r="3" spans="1:35" ht="15" customHeight="1" thickBot="1" x14ac:dyDescent="0.25">
      <c r="A3" s="787" t="s">
        <v>52</v>
      </c>
      <c r="B3" s="788"/>
      <c r="C3" s="789"/>
      <c r="I3" s="6" t="s">
        <v>2</v>
      </c>
      <c r="J3" s="6" t="s">
        <v>3</v>
      </c>
      <c r="K3" s="6" t="s">
        <v>4</v>
      </c>
      <c r="L3" s="6" t="s">
        <v>5</v>
      </c>
      <c r="M3" s="6" t="s">
        <v>6</v>
      </c>
      <c r="N3" s="6" t="s">
        <v>7</v>
      </c>
      <c r="O3" s="6" t="s">
        <v>8</v>
      </c>
      <c r="P3" s="7" t="s">
        <v>9</v>
      </c>
      <c r="Q3" s="7" t="s">
        <v>10</v>
      </c>
      <c r="R3" s="7" t="s">
        <v>11</v>
      </c>
      <c r="S3" s="7" t="s">
        <v>12</v>
      </c>
      <c r="T3" s="7" t="s">
        <v>13</v>
      </c>
      <c r="U3" s="7" t="s">
        <v>16</v>
      </c>
      <c r="V3" s="7" t="s">
        <v>21</v>
      </c>
      <c r="W3" s="7" t="s">
        <v>29</v>
      </c>
      <c r="X3" s="7" t="s">
        <v>35</v>
      </c>
      <c r="Y3" s="7" t="s">
        <v>36</v>
      </c>
      <c r="Z3" s="7" t="s">
        <v>37</v>
      </c>
      <c r="AA3" s="7" t="s">
        <v>38</v>
      </c>
      <c r="AB3" s="6" t="s">
        <v>39</v>
      </c>
      <c r="AC3" s="6" t="s">
        <v>43</v>
      </c>
      <c r="AD3" s="6" t="s">
        <v>54</v>
      </c>
    </row>
    <row r="4" spans="1:35" ht="15.75" customHeight="1" thickBot="1" x14ac:dyDescent="0.25">
      <c r="A4" s="790"/>
      <c r="B4" s="791"/>
      <c r="C4" s="792"/>
      <c r="D4" s="806" t="s">
        <v>0</v>
      </c>
      <c r="E4" s="821" t="s">
        <v>44</v>
      </c>
      <c r="F4" s="823" t="s">
        <v>45</v>
      </c>
      <c r="G4" s="825" t="s">
        <v>46</v>
      </c>
      <c r="H4" s="826"/>
      <c r="I4" s="803" t="s">
        <v>32</v>
      </c>
      <c r="J4" s="51" t="s">
        <v>42</v>
      </c>
      <c r="K4" s="51" t="s">
        <v>15</v>
      </c>
      <c r="L4" s="477" t="s">
        <v>14</v>
      </c>
      <c r="M4" s="811" t="s">
        <v>180</v>
      </c>
      <c r="N4" s="812"/>
      <c r="O4" s="812"/>
      <c r="P4" s="812"/>
      <c r="Q4" s="813"/>
      <c r="R4" s="774" t="s">
        <v>190</v>
      </c>
      <c r="S4" s="775"/>
      <c r="T4" s="775"/>
      <c r="U4" s="775"/>
      <c r="V4" s="775"/>
      <c r="W4" s="775"/>
      <c r="X4" s="775"/>
      <c r="Y4" s="775"/>
      <c r="Z4" s="775"/>
      <c r="AA4" s="775"/>
      <c r="AB4" s="775"/>
      <c r="AC4" s="775"/>
      <c r="AD4" s="764" t="s">
        <v>191</v>
      </c>
    </row>
    <row r="5" spans="1:35" ht="15.75" customHeight="1" x14ac:dyDescent="0.2">
      <c r="A5" s="793" t="s">
        <v>49</v>
      </c>
      <c r="B5" s="795" t="s">
        <v>50</v>
      </c>
      <c r="C5" s="797" t="s">
        <v>51</v>
      </c>
      <c r="D5" s="807"/>
      <c r="E5" s="822"/>
      <c r="F5" s="824"/>
      <c r="G5" s="827" t="s">
        <v>47</v>
      </c>
      <c r="H5" s="809" t="s">
        <v>48</v>
      </c>
      <c r="I5" s="804"/>
      <c r="J5" s="799" t="s">
        <v>184</v>
      </c>
      <c r="K5" s="799" t="s">
        <v>186</v>
      </c>
      <c r="L5" s="819" t="s">
        <v>188</v>
      </c>
      <c r="M5" s="830" t="s">
        <v>189</v>
      </c>
      <c r="N5" s="783" t="s">
        <v>55</v>
      </c>
      <c r="O5" s="783" t="s">
        <v>56</v>
      </c>
      <c r="P5" s="779" t="s">
        <v>24</v>
      </c>
      <c r="Q5" s="781" t="s">
        <v>25</v>
      </c>
      <c r="R5" s="771" t="s">
        <v>40</v>
      </c>
      <c r="S5" s="772"/>
      <c r="T5" s="772"/>
      <c r="U5" s="776"/>
      <c r="V5" s="771" t="s">
        <v>162</v>
      </c>
      <c r="W5" s="772"/>
      <c r="X5" s="772"/>
      <c r="Y5" s="773"/>
      <c r="Z5" s="772" t="s">
        <v>181</v>
      </c>
      <c r="AA5" s="772"/>
      <c r="AB5" s="772"/>
      <c r="AC5" s="818"/>
      <c r="AD5" s="801"/>
    </row>
    <row r="6" spans="1:35" ht="39" customHeight="1" thickBot="1" x14ac:dyDescent="0.25">
      <c r="A6" s="794"/>
      <c r="B6" s="796"/>
      <c r="C6" s="798"/>
      <c r="D6" s="808"/>
      <c r="E6" s="831"/>
      <c r="F6" s="832"/>
      <c r="G6" s="833"/>
      <c r="H6" s="829"/>
      <c r="I6" s="805"/>
      <c r="J6" s="800"/>
      <c r="K6" s="800"/>
      <c r="L6" s="820"/>
      <c r="M6" s="770"/>
      <c r="N6" s="814"/>
      <c r="O6" s="784"/>
      <c r="P6" s="780"/>
      <c r="Q6" s="782"/>
      <c r="R6" s="488" t="s">
        <v>22</v>
      </c>
      <c r="S6" s="489" t="s">
        <v>31</v>
      </c>
      <c r="T6" s="50" t="s">
        <v>33</v>
      </c>
      <c r="U6" s="15" t="s">
        <v>34</v>
      </c>
      <c r="V6" s="497" t="s">
        <v>22</v>
      </c>
      <c r="W6" s="498" t="s">
        <v>31</v>
      </c>
      <c r="X6" s="50" t="s">
        <v>33</v>
      </c>
      <c r="Y6" s="15" t="s">
        <v>34</v>
      </c>
      <c r="Z6" s="497" t="s">
        <v>22</v>
      </c>
      <c r="AA6" s="498" t="s">
        <v>31</v>
      </c>
      <c r="AB6" s="50" t="s">
        <v>33</v>
      </c>
      <c r="AC6" s="15" t="s">
        <v>34</v>
      </c>
      <c r="AD6" s="802"/>
    </row>
    <row r="7" spans="1:35" s="357" customFormat="1" ht="25.5" customHeight="1" x14ac:dyDescent="0.25">
      <c r="A7" s="77"/>
      <c r="B7" s="78"/>
      <c r="C7" s="79"/>
      <c r="D7" s="169" t="s">
        <v>652</v>
      </c>
      <c r="E7" s="370" t="s">
        <v>99</v>
      </c>
      <c r="F7" s="204" t="s">
        <v>99</v>
      </c>
      <c r="G7" s="466">
        <v>2013</v>
      </c>
      <c r="H7" s="467">
        <v>2013</v>
      </c>
      <c r="I7" s="291">
        <v>15500</v>
      </c>
      <c r="J7" s="228">
        <v>0</v>
      </c>
      <c r="K7" s="228">
        <v>0</v>
      </c>
      <c r="L7" s="514">
        <v>15500</v>
      </c>
      <c r="M7" s="542">
        <v>0</v>
      </c>
      <c r="N7" s="634">
        <v>15500</v>
      </c>
      <c r="O7" s="480">
        <v>0</v>
      </c>
      <c r="P7" s="292">
        <v>0</v>
      </c>
      <c r="Q7" s="293">
        <v>0</v>
      </c>
      <c r="R7" s="500">
        <v>0</v>
      </c>
      <c r="S7" s="678">
        <v>0</v>
      </c>
      <c r="T7" s="294">
        <v>0</v>
      </c>
      <c r="U7" s="295">
        <v>0</v>
      </c>
      <c r="V7" s="500">
        <v>0</v>
      </c>
      <c r="W7" s="678">
        <v>0</v>
      </c>
      <c r="X7" s="294">
        <v>0</v>
      </c>
      <c r="Y7" s="296">
        <v>0</v>
      </c>
      <c r="Z7" s="679">
        <v>0</v>
      </c>
      <c r="AA7" s="678">
        <v>0</v>
      </c>
      <c r="AB7" s="294">
        <v>0</v>
      </c>
      <c r="AC7" s="297">
        <v>0</v>
      </c>
      <c r="AD7" s="227">
        <v>0</v>
      </c>
      <c r="AE7" s="372"/>
      <c r="AF7" s="372"/>
      <c r="AG7" s="372"/>
      <c r="AH7" s="372"/>
      <c r="AI7" s="372"/>
    </row>
    <row r="8" spans="1:35" s="357" customFormat="1" ht="26.25" customHeight="1" x14ac:dyDescent="0.25">
      <c r="A8" s="69"/>
      <c r="B8" s="70"/>
      <c r="C8" s="80"/>
      <c r="D8" s="169" t="s">
        <v>653</v>
      </c>
      <c r="E8" s="233" t="s">
        <v>99</v>
      </c>
      <c r="F8" s="206" t="s">
        <v>99</v>
      </c>
      <c r="G8" s="468">
        <v>2013</v>
      </c>
      <c r="H8" s="469">
        <v>2014</v>
      </c>
      <c r="I8" s="298">
        <v>15500</v>
      </c>
      <c r="J8" s="228">
        <v>0</v>
      </c>
      <c r="K8" s="228">
        <v>0</v>
      </c>
      <c r="L8" s="514">
        <v>500</v>
      </c>
      <c r="M8" s="542">
        <v>0</v>
      </c>
      <c r="N8" s="635">
        <v>500</v>
      </c>
      <c r="O8" s="516">
        <v>0</v>
      </c>
      <c r="P8" s="297">
        <v>0</v>
      </c>
      <c r="Q8" s="296">
        <v>0</v>
      </c>
      <c r="R8" s="500">
        <v>15000</v>
      </c>
      <c r="S8" s="678">
        <v>0</v>
      </c>
      <c r="T8" s="294">
        <v>0</v>
      </c>
      <c r="U8" s="295">
        <v>0</v>
      </c>
      <c r="V8" s="500">
        <v>0</v>
      </c>
      <c r="W8" s="678">
        <v>0</v>
      </c>
      <c r="X8" s="294">
        <v>0</v>
      </c>
      <c r="Y8" s="296">
        <v>0</v>
      </c>
      <c r="Z8" s="679">
        <v>0</v>
      </c>
      <c r="AA8" s="678">
        <v>0</v>
      </c>
      <c r="AB8" s="294">
        <v>0</v>
      </c>
      <c r="AC8" s="297">
        <v>0</v>
      </c>
      <c r="AD8" s="227">
        <v>0</v>
      </c>
      <c r="AE8" s="372"/>
      <c r="AF8" s="372"/>
      <c r="AG8" s="372"/>
      <c r="AH8" s="372"/>
      <c r="AI8" s="372"/>
    </row>
    <row r="9" spans="1:35" s="357" customFormat="1" ht="30.75" customHeight="1" x14ac:dyDescent="0.25">
      <c r="A9" s="69"/>
      <c r="B9" s="70"/>
      <c r="C9" s="80"/>
      <c r="D9" s="169" t="s">
        <v>654</v>
      </c>
      <c r="E9" s="233" t="s">
        <v>99</v>
      </c>
      <c r="F9" s="206" t="s">
        <v>99</v>
      </c>
      <c r="G9" s="468">
        <v>2013</v>
      </c>
      <c r="H9" s="469">
        <v>2013</v>
      </c>
      <c r="I9" s="298">
        <v>3500</v>
      </c>
      <c r="J9" s="228">
        <v>0</v>
      </c>
      <c r="K9" s="228">
        <v>0</v>
      </c>
      <c r="L9" s="514">
        <v>3500</v>
      </c>
      <c r="M9" s="542">
        <v>0</v>
      </c>
      <c r="N9" s="635">
        <v>3500</v>
      </c>
      <c r="O9" s="516">
        <v>0</v>
      </c>
      <c r="P9" s="297">
        <v>0</v>
      </c>
      <c r="Q9" s="296">
        <v>0</v>
      </c>
      <c r="R9" s="500">
        <v>0</v>
      </c>
      <c r="S9" s="678">
        <v>0</v>
      </c>
      <c r="T9" s="294">
        <v>0</v>
      </c>
      <c r="U9" s="295">
        <v>0</v>
      </c>
      <c r="V9" s="500">
        <v>0</v>
      </c>
      <c r="W9" s="678">
        <v>0</v>
      </c>
      <c r="X9" s="294">
        <v>0</v>
      </c>
      <c r="Y9" s="296">
        <v>0</v>
      </c>
      <c r="Z9" s="679">
        <v>0</v>
      </c>
      <c r="AA9" s="678">
        <v>0</v>
      </c>
      <c r="AB9" s="294">
        <v>0</v>
      </c>
      <c r="AC9" s="297">
        <v>0</v>
      </c>
      <c r="AD9" s="227">
        <v>0</v>
      </c>
      <c r="AE9" s="372"/>
      <c r="AF9" s="372"/>
      <c r="AG9" s="372"/>
      <c r="AH9" s="372"/>
      <c r="AI9" s="372"/>
    </row>
    <row r="10" spans="1:35" s="357" customFormat="1" ht="25.5" customHeight="1" x14ac:dyDescent="0.25">
      <c r="A10" s="69"/>
      <c r="B10" s="70"/>
      <c r="C10" s="80"/>
      <c r="D10" s="169" t="s">
        <v>655</v>
      </c>
      <c r="E10" s="233" t="s">
        <v>99</v>
      </c>
      <c r="F10" s="206" t="s">
        <v>99</v>
      </c>
      <c r="G10" s="468">
        <v>2013</v>
      </c>
      <c r="H10" s="469">
        <v>2014</v>
      </c>
      <c r="I10" s="298">
        <v>18000</v>
      </c>
      <c r="J10" s="228">
        <v>0</v>
      </c>
      <c r="K10" s="228">
        <v>0</v>
      </c>
      <c r="L10" s="514">
        <v>0</v>
      </c>
      <c r="M10" s="542">
        <v>0</v>
      </c>
      <c r="N10" s="635">
        <v>0</v>
      </c>
      <c r="O10" s="516">
        <v>0</v>
      </c>
      <c r="P10" s="297">
        <v>0</v>
      </c>
      <c r="Q10" s="296">
        <v>0</v>
      </c>
      <c r="R10" s="500">
        <v>18000</v>
      </c>
      <c r="S10" s="678">
        <v>0</v>
      </c>
      <c r="T10" s="294">
        <v>0</v>
      </c>
      <c r="U10" s="295">
        <v>0</v>
      </c>
      <c r="V10" s="500">
        <v>0</v>
      </c>
      <c r="W10" s="678">
        <v>0</v>
      </c>
      <c r="X10" s="294">
        <v>0</v>
      </c>
      <c r="Y10" s="296">
        <v>0</v>
      </c>
      <c r="Z10" s="679">
        <v>0</v>
      </c>
      <c r="AA10" s="678">
        <v>0</v>
      </c>
      <c r="AB10" s="294">
        <v>0</v>
      </c>
      <c r="AC10" s="297">
        <v>0</v>
      </c>
      <c r="AD10" s="227">
        <v>0</v>
      </c>
      <c r="AE10" s="372"/>
      <c r="AF10" s="372"/>
      <c r="AG10" s="372"/>
      <c r="AH10" s="372"/>
      <c r="AI10" s="372"/>
    </row>
    <row r="11" spans="1:35" s="354" customFormat="1" ht="30" customHeight="1" x14ac:dyDescent="0.25">
      <c r="A11" s="69"/>
      <c r="B11" s="70"/>
      <c r="C11" s="80"/>
      <c r="D11" s="169" t="s">
        <v>656</v>
      </c>
      <c r="E11" s="234" t="s">
        <v>99</v>
      </c>
      <c r="F11" s="205" t="s">
        <v>99</v>
      </c>
      <c r="G11" s="468">
        <v>2013</v>
      </c>
      <c r="H11" s="469">
        <v>2014</v>
      </c>
      <c r="I11" s="298">
        <v>15000</v>
      </c>
      <c r="J11" s="228">
        <v>0</v>
      </c>
      <c r="K11" s="228">
        <v>0</v>
      </c>
      <c r="L11" s="514">
        <v>350</v>
      </c>
      <c r="M11" s="542">
        <v>0</v>
      </c>
      <c r="N11" s="635">
        <v>350</v>
      </c>
      <c r="O11" s="516">
        <v>0</v>
      </c>
      <c r="P11" s="297">
        <v>0</v>
      </c>
      <c r="Q11" s="296">
        <v>0</v>
      </c>
      <c r="R11" s="500">
        <v>14650</v>
      </c>
      <c r="S11" s="678">
        <v>0</v>
      </c>
      <c r="T11" s="294">
        <v>0</v>
      </c>
      <c r="U11" s="295">
        <v>0</v>
      </c>
      <c r="V11" s="500">
        <v>0</v>
      </c>
      <c r="W11" s="678">
        <v>0</v>
      </c>
      <c r="X11" s="294">
        <v>0</v>
      </c>
      <c r="Y11" s="296">
        <v>0</v>
      </c>
      <c r="Z11" s="679">
        <v>0</v>
      </c>
      <c r="AA11" s="678">
        <v>0</v>
      </c>
      <c r="AB11" s="294">
        <v>0</v>
      </c>
      <c r="AC11" s="297">
        <v>0</v>
      </c>
      <c r="AD11" s="227">
        <v>0</v>
      </c>
      <c r="AE11" s="289"/>
      <c r="AF11" s="289"/>
      <c r="AG11" s="289"/>
      <c r="AH11" s="289"/>
      <c r="AI11" s="289"/>
    </row>
    <row r="12" spans="1:35" s="354" customFormat="1" ht="26.25" customHeight="1" x14ac:dyDescent="0.25">
      <c r="A12" s="69"/>
      <c r="B12" s="70"/>
      <c r="C12" s="80"/>
      <c r="D12" s="175" t="s">
        <v>657</v>
      </c>
      <c r="E12" s="234" t="s">
        <v>99</v>
      </c>
      <c r="F12" s="205" t="s">
        <v>99</v>
      </c>
      <c r="G12" s="470">
        <v>2013</v>
      </c>
      <c r="H12" s="471">
        <v>2013</v>
      </c>
      <c r="I12" s="227">
        <v>4400</v>
      </c>
      <c r="J12" s="228">
        <v>0</v>
      </c>
      <c r="K12" s="228">
        <v>0</v>
      </c>
      <c r="L12" s="514">
        <v>4400</v>
      </c>
      <c r="M12" s="542">
        <v>0</v>
      </c>
      <c r="N12" s="516">
        <v>3900</v>
      </c>
      <c r="O12" s="543">
        <v>0</v>
      </c>
      <c r="P12" s="297">
        <v>0</v>
      </c>
      <c r="Q12" s="230">
        <v>500</v>
      </c>
      <c r="R12" s="501"/>
      <c r="S12" s="678">
        <v>0</v>
      </c>
      <c r="T12" s="294">
        <v>0</v>
      </c>
      <c r="U12" s="295">
        <v>0</v>
      </c>
      <c r="V12" s="500">
        <v>0</v>
      </c>
      <c r="W12" s="678">
        <v>0</v>
      </c>
      <c r="X12" s="294">
        <v>0</v>
      </c>
      <c r="Y12" s="296">
        <v>0</v>
      </c>
      <c r="Z12" s="679">
        <v>0</v>
      </c>
      <c r="AA12" s="678">
        <v>0</v>
      </c>
      <c r="AB12" s="294">
        <v>0</v>
      </c>
      <c r="AC12" s="297">
        <v>0</v>
      </c>
      <c r="AD12" s="227">
        <v>0</v>
      </c>
      <c r="AE12" s="289"/>
      <c r="AF12" s="289"/>
      <c r="AG12" s="289"/>
      <c r="AH12" s="289"/>
      <c r="AI12" s="289"/>
    </row>
    <row r="13" spans="1:35" s="354" customFormat="1" ht="26.25" customHeight="1" x14ac:dyDescent="0.25">
      <c r="A13" s="358"/>
      <c r="B13" s="359"/>
      <c r="C13" s="360"/>
      <c r="D13" s="202" t="s">
        <v>242</v>
      </c>
      <c r="E13" s="234" t="s">
        <v>99</v>
      </c>
      <c r="F13" s="205" t="s">
        <v>99</v>
      </c>
      <c r="G13" s="470">
        <v>2013</v>
      </c>
      <c r="H13" s="471">
        <v>2014</v>
      </c>
      <c r="I13" s="227">
        <v>4600</v>
      </c>
      <c r="J13" s="228">
        <v>0</v>
      </c>
      <c r="K13" s="228">
        <v>0</v>
      </c>
      <c r="L13" s="514">
        <v>352</v>
      </c>
      <c r="M13" s="542">
        <v>0</v>
      </c>
      <c r="N13" s="516">
        <v>252</v>
      </c>
      <c r="O13" s="543">
        <v>0</v>
      </c>
      <c r="P13" s="297">
        <v>0</v>
      </c>
      <c r="Q13" s="230">
        <v>100</v>
      </c>
      <c r="R13" s="501">
        <v>4248</v>
      </c>
      <c r="S13" s="678">
        <v>0</v>
      </c>
      <c r="T13" s="294">
        <v>0</v>
      </c>
      <c r="U13" s="295">
        <v>0</v>
      </c>
      <c r="V13" s="500">
        <v>0</v>
      </c>
      <c r="W13" s="678">
        <v>0</v>
      </c>
      <c r="X13" s="294">
        <v>0</v>
      </c>
      <c r="Y13" s="296">
        <v>0</v>
      </c>
      <c r="Z13" s="679">
        <v>0</v>
      </c>
      <c r="AA13" s="678">
        <v>0</v>
      </c>
      <c r="AB13" s="294">
        <v>0</v>
      </c>
      <c r="AC13" s="297">
        <v>0</v>
      </c>
      <c r="AD13" s="227">
        <v>0</v>
      </c>
      <c r="AE13" s="289"/>
      <c r="AF13" s="289"/>
      <c r="AG13" s="289"/>
      <c r="AH13" s="289"/>
      <c r="AI13" s="289"/>
    </row>
    <row r="14" spans="1:35" s="354" customFormat="1" ht="30.75" customHeight="1" x14ac:dyDescent="0.25">
      <c r="A14" s="358"/>
      <c r="B14" s="359"/>
      <c r="C14" s="360"/>
      <c r="D14" s="176" t="s">
        <v>243</v>
      </c>
      <c r="E14" s="234" t="s">
        <v>99</v>
      </c>
      <c r="F14" s="205" t="s">
        <v>99</v>
      </c>
      <c r="G14" s="470">
        <v>2013</v>
      </c>
      <c r="H14" s="471">
        <v>2014</v>
      </c>
      <c r="I14" s="227">
        <v>2500</v>
      </c>
      <c r="J14" s="228">
        <v>0</v>
      </c>
      <c r="K14" s="228">
        <v>0</v>
      </c>
      <c r="L14" s="514">
        <v>153</v>
      </c>
      <c r="M14" s="542">
        <v>0</v>
      </c>
      <c r="N14" s="516">
        <v>103</v>
      </c>
      <c r="O14" s="543">
        <v>0</v>
      </c>
      <c r="P14" s="297">
        <v>0</v>
      </c>
      <c r="Q14" s="230">
        <v>50</v>
      </c>
      <c r="R14" s="501">
        <v>2347</v>
      </c>
      <c r="S14" s="678">
        <v>0</v>
      </c>
      <c r="T14" s="294">
        <v>0</v>
      </c>
      <c r="U14" s="295">
        <v>0</v>
      </c>
      <c r="V14" s="500">
        <v>0</v>
      </c>
      <c r="W14" s="678">
        <v>0</v>
      </c>
      <c r="X14" s="294">
        <v>0</v>
      </c>
      <c r="Y14" s="296">
        <v>0</v>
      </c>
      <c r="Z14" s="679">
        <v>0</v>
      </c>
      <c r="AA14" s="678">
        <v>0</v>
      </c>
      <c r="AB14" s="294">
        <v>0</v>
      </c>
      <c r="AC14" s="297">
        <v>0</v>
      </c>
      <c r="AD14" s="227">
        <v>0</v>
      </c>
      <c r="AE14" s="289"/>
      <c r="AF14" s="289"/>
      <c r="AG14" s="289"/>
      <c r="AH14" s="289"/>
      <c r="AI14" s="289"/>
    </row>
    <row r="15" spans="1:35" s="354" customFormat="1" ht="30" customHeight="1" x14ac:dyDescent="0.25">
      <c r="A15" s="358"/>
      <c r="B15" s="359"/>
      <c r="C15" s="360"/>
      <c r="D15" s="176" t="s">
        <v>244</v>
      </c>
      <c r="E15" s="234" t="s">
        <v>99</v>
      </c>
      <c r="F15" s="205" t="s">
        <v>99</v>
      </c>
      <c r="G15" s="470">
        <v>2013</v>
      </c>
      <c r="H15" s="471">
        <v>2013</v>
      </c>
      <c r="I15" s="227">
        <v>100</v>
      </c>
      <c r="J15" s="228">
        <v>0</v>
      </c>
      <c r="K15" s="228">
        <v>0</v>
      </c>
      <c r="L15" s="514">
        <v>100</v>
      </c>
      <c r="M15" s="542">
        <v>0</v>
      </c>
      <c r="N15" s="482">
        <v>80</v>
      </c>
      <c r="O15" s="543">
        <v>0</v>
      </c>
      <c r="P15" s="297">
        <v>0</v>
      </c>
      <c r="Q15" s="230">
        <v>20</v>
      </c>
      <c r="R15" s="501">
        <v>0</v>
      </c>
      <c r="S15" s="678">
        <v>0</v>
      </c>
      <c r="T15" s="294">
        <v>0</v>
      </c>
      <c r="U15" s="295">
        <v>0</v>
      </c>
      <c r="V15" s="500">
        <v>0</v>
      </c>
      <c r="W15" s="678">
        <v>0</v>
      </c>
      <c r="X15" s="294">
        <v>0</v>
      </c>
      <c r="Y15" s="296">
        <v>0</v>
      </c>
      <c r="Z15" s="679">
        <v>0</v>
      </c>
      <c r="AA15" s="678">
        <v>0</v>
      </c>
      <c r="AB15" s="294">
        <v>0</v>
      </c>
      <c r="AC15" s="297">
        <v>0</v>
      </c>
      <c r="AD15" s="227">
        <v>0</v>
      </c>
      <c r="AE15" s="289"/>
      <c r="AF15" s="289"/>
      <c r="AG15" s="289"/>
      <c r="AH15" s="289"/>
      <c r="AI15" s="289"/>
    </row>
    <row r="16" spans="1:35" s="354" customFormat="1" ht="30.75" customHeight="1" x14ac:dyDescent="0.25">
      <c r="A16" s="358"/>
      <c r="B16" s="359"/>
      <c r="C16" s="360"/>
      <c r="D16" s="176" t="s">
        <v>245</v>
      </c>
      <c r="E16" s="234" t="s">
        <v>99</v>
      </c>
      <c r="F16" s="205" t="s">
        <v>99</v>
      </c>
      <c r="G16" s="470">
        <v>2013</v>
      </c>
      <c r="H16" s="471">
        <v>2016</v>
      </c>
      <c r="I16" s="227">
        <v>15000</v>
      </c>
      <c r="J16" s="228">
        <v>0</v>
      </c>
      <c r="K16" s="228">
        <v>0</v>
      </c>
      <c r="L16" s="514">
        <v>6000</v>
      </c>
      <c r="M16" s="542">
        <v>0</v>
      </c>
      <c r="N16" s="482">
        <v>6000</v>
      </c>
      <c r="O16" s="543">
        <v>0</v>
      </c>
      <c r="P16" s="297">
        <v>0</v>
      </c>
      <c r="Q16" s="230"/>
      <c r="R16" s="501">
        <v>3000</v>
      </c>
      <c r="S16" s="678">
        <v>0</v>
      </c>
      <c r="T16" s="294">
        <v>0</v>
      </c>
      <c r="U16" s="295">
        <v>0</v>
      </c>
      <c r="V16" s="501">
        <v>3000</v>
      </c>
      <c r="W16" s="678">
        <v>0</v>
      </c>
      <c r="X16" s="294">
        <v>0</v>
      </c>
      <c r="Y16" s="296">
        <v>0</v>
      </c>
      <c r="Z16" s="492">
        <v>3000</v>
      </c>
      <c r="AA16" s="678">
        <v>0</v>
      </c>
      <c r="AB16" s="294">
        <v>0</v>
      </c>
      <c r="AC16" s="297">
        <v>0</v>
      </c>
      <c r="AD16" s="227">
        <v>0</v>
      </c>
      <c r="AE16" s="289"/>
      <c r="AF16" s="289"/>
      <c r="AG16" s="289"/>
      <c r="AH16" s="289"/>
      <c r="AI16" s="289"/>
    </row>
    <row r="17" spans="1:45" s="354" customFormat="1" ht="30" customHeight="1" x14ac:dyDescent="0.25">
      <c r="A17" s="358"/>
      <c r="B17" s="359"/>
      <c r="C17" s="360"/>
      <c r="D17" s="178" t="s">
        <v>246</v>
      </c>
      <c r="E17" s="234" t="s">
        <v>99</v>
      </c>
      <c r="F17" s="205" t="s">
        <v>99</v>
      </c>
      <c r="G17" s="470">
        <v>2013</v>
      </c>
      <c r="H17" s="471">
        <v>2014</v>
      </c>
      <c r="I17" s="227">
        <v>1300</v>
      </c>
      <c r="J17" s="228">
        <v>0</v>
      </c>
      <c r="K17" s="228">
        <v>0</v>
      </c>
      <c r="L17" s="514">
        <v>76</v>
      </c>
      <c r="M17" s="542">
        <v>0</v>
      </c>
      <c r="N17" s="482">
        <v>56</v>
      </c>
      <c r="O17" s="543">
        <v>0</v>
      </c>
      <c r="P17" s="297">
        <v>0</v>
      </c>
      <c r="Q17" s="230">
        <v>20</v>
      </c>
      <c r="R17" s="501">
        <v>1224</v>
      </c>
      <c r="S17" s="678">
        <v>0</v>
      </c>
      <c r="T17" s="294">
        <v>0</v>
      </c>
      <c r="U17" s="295">
        <v>0</v>
      </c>
      <c r="V17" s="501">
        <v>0</v>
      </c>
      <c r="W17" s="678">
        <v>0</v>
      </c>
      <c r="X17" s="294">
        <v>0</v>
      </c>
      <c r="Y17" s="296">
        <v>0</v>
      </c>
      <c r="Z17" s="492">
        <v>0</v>
      </c>
      <c r="AA17" s="678">
        <v>0</v>
      </c>
      <c r="AB17" s="294">
        <v>0</v>
      </c>
      <c r="AC17" s="297">
        <v>0</v>
      </c>
      <c r="AD17" s="227">
        <v>0</v>
      </c>
      <c r="AE17" s="289"/>
      <c r="AF17" s="289"/>
      <c r="AG17" s="289"/>
      <c r="AH17" s="289"/>
      <c r="AI17" s="289"/>
      <c r="AJ17" s="361"/>
      <c r="AK17" s="361"/>
      <c r="AL17" s="361"/>
      <c r="AM17" s="361"/>
      <c r="AN17" s="361"/>
      <c r="AO17" s="361"/>
      <c r="AP17" s="361"/>
      <c r="AQ17" s="361"/>
      <c r="AR17" s="361"/>
      <c r="AS17" s="361"/>
    </row>
    <row r="18" spans="1:45" s="354" customFormat="1" ht="26.25" customHeight="1" x14ac:dyDescent="0.25">
      <c r="A18" s="358"/>
      <c r="B18" s="359"/>
      <c r="C18" s="360"/>
      <c r="D18" s="177" t="s">
        <v>247</v>
      </c>
      <c r="E18" s="234" t="s">
        <v>99</v>
      </c>
      <c r="F18" s="205" t="s">
        <v>99</v>
      </c>
      <c r="G18" s="470">
        <v>2014</v>
      </c>
      <c r="H18" s="471">
        <v>2015</v>
      </c>
      <c r="I18" s="227">
        <v>1650</v>
      </c>
      <c r="J18" s="228">
        <v>0</v>
      </c>
      <c r="K18" s="228">
        <v>0</v>
      </c>
      <c r="L18" s="514">
        <v>0</v>
      </c>
      <c r="M18" s="542">
        <v>0</v>
      </c>
      <c r="N18" s="482">
        <v>0</v>
      </c>
      <c r="O18" s="543">
        <v>0</v>
      </c>
      <c r="P18" s="297">
        <v>0</v>
      </c>
      <c r="Q18" s="230">
        <v>0</v>
      </c>
      <c r="R18" s="501">
        <v>98</v>
      </c>
      <c r="S18" s="678">
        <v>0</v>
      </c>
      <c r="T18" s="294">
        <v>0</v>
      </c>
      <c r="U18" s="232">
        <v>20</v>
      </c>
      <c r="V18" s="501">
        <v>1532</v>
      </c>
      <c r="W18" s="678">
        <v>0</v>
      </c>
      <c r="X18" s="294">
        <v>0</v>
      </c>
      <c r="Y18" s="296">
        <v>0</v>
      </c>
      <c r="Z18" s="492">
        <v>0</v>
      </c>
      <c r="AA18" s="678">
        <v>0</v>
      </c>
      <c r="AB18" s="294">
        <v>0</v>
      </c>
      <c r="AC18" s="297">
        <v>0</v>
      </c>
      <c r="AD18" s="227">
        <v>0</v>
      </c>
      <c r="AE18" s="289"/>
      <c r="AF18" s="289"/>
      <c r="AG18" s="289"/>
      <c r="AH18" s="289"/>
      <c r="AI18" s="289"/>
      <c r="AJ18" s="361"/>
      <c r="AK18" s="361"/>
      <c r="AL18" s="361"/>
      <c r="AM18" s="361"/>
      <c r="AN18" s="361"/>
      <c r="AO18" s="361"/>
      <c r="AP18" s="361"/>
      <c r="AQ18" s="361"/>
      <c r="AR18" s="361"/>
      <c r="AS18" s="361"/>
    </row>
    <row r="19" spans="1:45" s="354" customFormat="1" ht="26.25" customHeight="1" x14ac:dyDescent="0.25">
      <c r="A19" s="358"/>
      <c r="B19" s="359"/>
      <c r="C19" s="360"/>
      <c r="D19" s="178" t="s">
        <v>248</v>
      </c>
      <c r="E19" s="369" t="s">
        <v>99</v>
      </c>
      <c r="F19" s="371" t="s">
        <v>99</v>
      </c>
      <c r="G19" s="470">
        <v>2014</v>
      </c>
      <c r="H19" s="471">
        <v>2015</v>
      </c>
      <c r="I19" s="227">
        <v>3000</v>
      </c>
      <c r="J19" s="228">
        <v>0</v>
      </c>
      <c r="K19" s="228">
        <v>0</v>
      </c>
      <c r="L19" s="514">
        <v>0</v>
      </c>
      <c r="M19" s="542">
        <v>0</v>
      </c>
      <c r="N19" s="482">
        <v>0</v>
      </c>
      <c r="O19" s="543">
        <v>0</v>
      </c>
      <c r="P19" s="297">
        <v>0</v>
      </c>
      <c r="Q19" s="230">
        <v>0</v>
      </c>
      <c r="R19" s="501">
        <v>129</v>
      </c>
      <c r="S19" s="678">
        <v>0</v>
      </c>
      <c r="T19" s="294">
        <v>0</v>
      </c>
      <c r="U19" s="232">
        <v>50</v>
      </c>
      <c r="V19" s="501">
        <v>2821</v>
      </c>
      <c r="W19" s="678">
        <v>0</v>
      </c>
      <c r="X19" s="294">
        <v>0</v>
      </c>
      <c r="Y19" s="296">
        <v>0</v>
      </c>
      <c r="Z19" s="492">
        <v>0</v>
      </c>
      <c r="AA19" s="678">
        <v>0</v>
      </c>
      <c r="AB19" s="294">
        <v>0</v>
      </c>
      <c r="AC19" s="297">
        <v>0</v>
      </c>
      <c r="AD19" s="227">
        <v>0</v>
      </c>
      <c r="AE19" s="289"/>
      <c r="AF19" s="289"/>
      <c r="AG19" s="289"/>
      <c r="AH19" s="289"/>
      <c r="AI19" s="289"/>
      <c r="AJ19" s="361"/>
      <c r="AK19" s="361"/>
      <c r="AL19" s="361"/>
      <c r="AM19" s="361"/>
      <c r="AN19" s="361"/>
      <c r="AO19" s="361"/>
      <c r="AP19" s="361"/>
      <c r="AQ19" s="361"/>
      <c r="AR19" s="361"/>
      <c r="AS19" s="361"/>
    </row>
    <row r="20" spans="1:45" s="354" customFormat="1" ht="30.75" customHeight="1" x14ac:dyDescent="0.25">
      <c r="A20" s="358"/>
      <c r="B20" s="359"/>
      <c r="C20" s="360"/>
      <c r="D20" s="177" t="s">
        <v>249</v>
      </c>
      <c r="E20" s="234" t="s">
        <v>99</v>
      </c>
      <c r="F20" s="205" t="s">
        <v>99</v>
      </c>
      <c r="G20" s="470">
        <v>2014</v>
      </c>
      <c r="H20" s="471">
        <v>2015</v>
      </c>
      <c r="I20" s="227">
        <v>3185</v>
      </c>
      <c r="J20" s="228">
        <v>0</v>
      </c>
      <c r="K20" s="228">
        <v>0</v>
      </c>
      <c r="L20" s="514">
        <v>0</v>
      </c>
      <c r="M20" s="542">
        <v>0</v>
      </c>
      <c r="N20" s="482">
        <v>0</v>
      </c>
      <c r="O20" s="543">
        <v>0</v>
      </c>
      <c r="P20" s="297">
        <v>0</v>
      </c>
      <c r="Q20" s="230">
        <v>0</v>
      </c>
      <c r="R20" s="501">
        <v>1573</v>
      </c>
      <c r="S20" s="678">
        <v>0</v>
      </c>
      <c r="T20" s="294">
        <v>0</v>
      </c>
      <c r="U20" s="232">
        <v>300</v>
      </c>
      <c r="V20" s="501">
        <v>1012</v>
      </c>
      <c r="W20" s="678">
        <v>0</v>
      </c>
      <c r="X20" s="294">
        <v>0</v>
      </c>
      <c r="Y20" s="230">
        <v>300</v>
      </c>
      <c r="Z20" s="492">
        <v>0</v>
      </c>
      <c r="AA20" s="678">
        <v>0</v>
      </c>
      <c r="AB20" s="294">
        <v>0</v>
      </c>
      <c r="AC20" s="297">
        <v>0</v>
      </c>
      <c r="AD20" s="227">
        <v>0</v>
      </c>
      <c r="AE20" s="289"/>
      <c r="AF20" s="289"/>
      <c r="AG20" s="289"/>
      <c r="AH20" s="289"/>
      <c r="AI20" s="289"/>
      <c r="AJ20" s="361"/>
      <c r="AK20" s="361"/>
      <c r="AL20" s="361"/>
      <c r="AM20" s="361"/>
      <c r="AN20" s="361"/>
      <c r="AO20" s="361"/>
      <c r="AP20" s="361"/>
      <c r="AQ20" s="361"/>
      <c r="AR20" s="361"/>
      <c r="AS20" s="361"/>
    </row>
    <row r="21" spans="1:45" s="354" customFormat="1" ht="26.25" customHeight="1" x14ac:dyDescent="0.25">
      <c r="A21" s="358"/>
      <c r="B21" s="359"/>
      <c r="C21" s="360"/>
      <c r="D21" s="178" t="s">
        <v>250</v>
      </c>
      <c r="E21" s="234" t="s">
        <v>99</v>
      </c>
      <c r="F21" s="205" t="s">
        <v>99</v>
      </c>
      <c r="G21" s="470">
        <v>2014</v>
      </c>
      <c r="H21" s="471">
        <v>2014</v>
      </c>
      <c r="I21" s="227">
        <v>2945</v>
      </c>
      <c r="J21" s="228">
        <v>0</v>
      </c>
      <c r="K21" s="228">
        <v>0</v>
      </c>
      <c r="L21" s="514">
        <v>0</v>
      </c>
      <c r="M21" s="542">
        <v>0</v>
      </c>
      <c r="N21" s="482">
        <v>0</v>
      </c>
      <c r="O21" s="543">
        <v>0</v>
      </c>
      <c r="P21" s="297">
        <v>0</v>
      </c>
      <c r="Q21" s="230">
        <v>0</v>
      </c>
      <c r="R21" s="501">
        <v>0</v>
      </c>
      <c r="S21" s="678">
        <v>0</v>
      </c>
      <c r="T21" s="294">
        <v>0</v>
      </c>
      <c r="U21" s="232">
        <v>0</v>
      </c>
      <c r="V21" s="501">
        <v>2345</v>
      </c>
      <c r="W21" s="678">
        <v>0</v>
      </c>
      <c r="X21" s="294">
        <v>0</v>
      </c>
      <c r="Y21" s="230">
        <v>600</v>
      </c>
      <c r="Z21" s="492">
        <v>0</v>
      </c>
      <c r="AA21" s="678">
        <v>0</v>
      </c>
      <c r="AB21" s="294">
        <v>0</v>
      </c>
      <c r="AC21" s="297">
        <v>0</v>
      </c>
      <c r="AD21" s="227">
        <v>0</v>
      </c>
      <c r="AE21" s="289"/>
      <c r="AF21" s="289"/>
      <c r="AG21" s="289"/>
      <c r="AH21" s="289"/>
      <c r="AI21" s="289"/>
      <c r="AJ21" s="361"/>
      <c r="AK21" s="361"/>
      <c r="AL21" s="361"/>
      <c r="AM21" s="361"/>
      <c r="AN21" s="361"/>
      <c r="AO21" s="361"/>
      <c r="AP21" s="361"/>
      <c r="AQ21" s="361"/>
      <c r="AR21" s="361"/>
      <c r="AS21" s="361"/>
    </row>
    <row r="22" spans="1:45" s="354" customFormat="1" ht="26.25" customHeight="1" x14ac:dyDescent="0.25">
      <c r="A22" s="358"/>
      <c r="B22" s="359"/>
      <c r="C22" s="360"/>
      <c r="D22" s="203" t="s">
        <v>251</v>
      </c>
      <c r="E22" s="234" t="s">
        <v>99</v>
      </c>
      <c r="F22" s="205" t="s">
        <v>99</v>
      </c>
      <c r="G22" s="470">
        <v>2015</v>
      </c>
      <c r="H22" s="471">
        <v>2015</v>
      </c>
      <c r="I22" s="227">
        <v>3500</v>
      </c>
      <c r="J22" s="228">
        <v>0</v>
      </c>
      <c r="K22" s="228">
        <v>0</v>
      </c>
      <c r="L22" s="514">
        <v>0</v>
      </c>
      <c r="M22" s="542">
        <v>0</v>
      </c>
      <c r="N22" s="482">
        <v>0</v>
      </c>
      <c r="O22" s="543">
        <v>0</v>
      </c>
      <c r="P22" s="297">
        <v>0</v>
      </c>
      <c r="Q22" s="230">
        <v>0</v>
      </c>
      <c r="R22" s="501">
        <v>0</v>
      </c>
      <c r="S22" s="678">
        <v>0</v>
      </c>
      <c r="T22" s="294">
        <v>0</v>
      </c>
      <c r="U22" s="232">
        <v>0</v>
      </c>
      <c r="V22" s="501">
        <v>2900</v>
      </c>
      <c r="W22" s="678">
        <v>0</v>
      </c>
      <c r="X22" s="294">
        <v>0</v>
      </c>
      <c r="Y22" s="230">
        <v>600</v>
      </c>
      <c r="Z22" s="492">
        <v>0</v>
      </c>
      <c r="AA22" s="678">
        <v>0</v>
      </c>
      <c r="AB22" s="294">
        <v>0</v>
      </c>
      <c r="AC22" s="297">
        <v>0</v>
      </c>
      <c r="AD22" s="227">
        <v>0</v>
      </c>
      <c r="AE22" s="289"/>
      <c r="AF22" s="289"/>
      <c r="AG22" s="289"/>
      <c r="AH22" s="289"/>
      <c r="AI22" s="289"/>
      <c r="AJ22" s="361"/>
      <c r="AK22" s="361"/>
      <c r="AL22" s="361"/>
      <c r="AM22" s="361"/>
      <c r="AN22" s="361"/>
      <c r="AO22" s="361"/>
      <c r="AP22" s="361"/>
      <c r="AQ22" s="361"/>
      <c r="AR22" s="361"/>
      <c r="AS22" s="361"/>
    </row>
    <row r="23" spans="1:45" s="354" customFormat="1" ht="26.25" customHeight="1" x14ac:dyDescent="0.25">
      <c r="A23" s="358"/>
      <c r="B23" s="359"/>
      <c r="C23" s="360"/>
      <c r="D23" s="179" t="s">
        <v>252</v>
      </c>
      <c r="E23" s="234" t="s">
        <v>99</v>
      </c>
      <c r="F23" s="205" t="s">
        <v>99</v>
      </c>
      <c r="G23" s="470">
        <v>2015</v>
      </c>
      <c r="H23" s="471">
        <v>2015</v>
      </c>
      <c r="I23" s="227">
        <v>2000</v>
      </c>
      <c r="J23" s="228">
        <v>0</v>
      </c>
      <c r="K23" s="228">
        <v>0</v>
      </c>
      <c r="L23" s="514">
        <v>0</v>
      </c>
      <c r="M23" s="542">
        <v>0</v>
      </c>
      <c r="N23" s="482">
        <v>0</v>
      </c>
      <c r="O23" s="543">
        <v>0</v>
      </c>
      <c r="P23" s="297">
        <v>0</v>
      </c>
      <c r="Q23" s="230">
        <v>0</v>
      </c>
      <c r="R23" s="501">
        <v>0</v>
      </c>
      <c r="S23" s="678">
        <v>0</v>
      </c>
      <c r="T23" s="294">
        <v>0</v>
      </c>
      <c r="U23" s="232">
        <v>0</v>
      </c>
      <c r="V23" s="501">
        <v>2000</v>
      </c>
      <c r="W23" s="678">
        <v>0</v>
      </c>
      <c r="X23" s="294">
        <v>0</v>
      </c>
      <c r="Y23" s="230">
        <v>0</v>
      </c>
      <c r="Z23" s="492">
        <v>0</v>
      </c>
      <c r="AA23" s="678">
        <v>0</v>
      </c>
      <c r="AB23" s="294">
        <v>0</v>
      </c>
      <c r="AC23" s="297">
        <v>0</v>
      </c>
      <c r="AD23" s="227">
        <v>0</v>
      </c>
      <c r="AE23" s="289"/>
      <c r="AF23" s="289"/>
      <c r="AG23" s="289"/>
      <c r="AH23" s="289"/>
      <c r="AI23" s="289"/>
      <c r="AJ23" s="361"/>
      <c r="AK23" s="361"/>
      <c r="AL23" s="361"/>
      <c r="AM23" s="361"/>
      <c r="AN23" s="361"/>
      <c r="AO23" s="361"/>
      <c r="AP23" s="361"/>
      <c r="AQ23" s="361"/>
      <c r="AR23" s="361"/>
      <c r="AS23" s="361"/>
    </row>
    <row r="24" spans="1:45" s="354" customFormat="1" ht="26.25" customHeight="1" x14ac:dyDescent="0.25">
      <c r="A24" s="358"/>
      <c r="B24" s="359"/>
      <c r="C24" s="360"/>
      <c r="D24" s="176" t="s">
        <v>253</v>
      </c>
      <c r="E24" s="234" t="s">
        <v>99</v>
      </c>
      <c r="F24" s="205" t="s">
        <v>99</v>
      </c>
      <c r="G24" s="470">
        <v>2016</v>
      </c>
      <c r="H24" s="471">
        <v>2016</v>
      </c>
      <c r="I24" s="227">
        <v>5000</v>
      </c>
      <c r="J24" s="228">
        <v>0</v>
      </c>
      <c r="K24" s="228">
        <v>0</v>
      </c>
      <c r="L24" s="514">
        <v>0</v>
      </c>
      <c r="M24" s="542">
        <v>0</v>
      </c>
      <c r="N24" s="482">
        <v>0</v>
      </c>
      <c r="O24" s="543">
        <v>0</v>
      </c>
      <c r="P24" s="297">
        <v>0</v>
      </c>
      <c r="Q24" s="230">
        <v>0</v>
      </c>
      <c r="R24" s="501">
        <v>0</v>
      </c>
      <c r="S24" s="678">
        <v>0</v>
      </c>
      <c r="T24" s="294">
        <v>0</v>
      </c>
      <c r="U24" s="232">
        <v>0</v>
      </c>
      <c r="V24" s="501">
        <v>0</v>
      </c>
      <c r="W24" s="678">
        <v>0</v>
      </c>
      <c r="X24" s="294">
        <v>0</v>
      </c>
      <c r="Y24" s="230">
        <v>0</v>
      </c>
      <c r="Z24" s="492">
        <v>3500</v>
      </c>
      <c r="AA24" s="678">
        <v>0</v>
      </c>
      <c r="AB24" s="294">
        <v>0</v>
      </c>
      <c r="AC24" s="229">
        <v>1500</v>
      </c>
      <c r="AD24" s="227">
        <v>0</v>
      </c>
      <c r="AE24" s="289"/>
      <c r="AF24" s="289"/>
      <c r="AG24" s="289"/>
      <c r="AH24" s="289"/>
      <c r="AI24" s="289"/>
      <c r="AJ24" s="361"/>
      <c r="AK24" s="361"/>
      <c r="AL24" s="361"/>
      <c r="AM24" s="361"/>
      <c r="AN24" s="361"/>
      <c r="AO24" s="361"/>
      <c r="AP24" s="361"/>
      <c r="AQ24" s="361"/>
      <c r="AR24" s="361"/>
      <c r="AS24" s="361"/>
    </row>
    <row r="25" spans="1:45" s="354" customFormat="1" ht="26.25" customHeight="1" x14ac:dyDescent="0.25">
      <c r="A25" s="358"/>
      <c r="B25" s="359"/>
      <c r="C25" s="360"/>
      <c r="D25" s="176" t="s">
        <v>254</v>
      </c>
      <c r="E25" s="234" t="s">
        <v>99</v>
      </c>
      <c r="F25" s="205" t="s">
        <v>99</v>
      </c>
      <c r="G25" s="470">
        <v>2016</v>
      </c>
      <c r="H25" s="471">
        <v>2016</v>
      </c>
      <c r="I25" s="227">
        <v>5000</v>
      </c>
      <c r="J25" s="228">
        <v>0</v>
      </c>
      <c r="K25" s="228">
        <v>0</v>
      </c>
      <c r="L25" s="514">
        <v>0</v>
      </c>
      <c r="M25" s="542">
        <v>0</v>
      </c>
      <c r="N25" s="482">
        <v>0</v>
      </c>
      <c r="O25" s="543">
        <v>0</v>
      </c>
      <c r="P25" s="297">
        <v>0</v>
      </c>
      <c r="Q25" s="230">
        <v>0</v>
      </c>
      <c r="R25" s="501">
        <v>0</v>
      </c>
      <c r="S25" s="678">
        <v>0</v>
      </c>
      <c r="T25" s="294">
        <v>0</v>
      </c>
      <c r="U25" s="232">
        <v>0</v>
      </c>
      <c r="V25" s="501">
        <v>0</v>
      </c>
      <c r="W25" s="678">
        <v>0</v>
      </c>
      <c r="X25" s="294">
        <v>0</v>
      </c>
      <c r="Y25" s="230">
        <v>0</v>
      </c>
      <c r="Z25" s="492">
        <v>4500</v>
      </c>
      <c r="AA25" s="678">
        <v>0</v>
      </c>
      <c r="AB25" s="294">
        <v>0</v>
      </c>
      <c r="AC25" s="229">
        <v>500</v>
      </c>
      <c r="AD25" s="227">
        <v>0</v>
      </c>
      <c r="AE25" s="289"/>
      <c r="AF25" s="289"/>
      <c r="AG25" s="289"/>
      <c r="AH25" s="289"/>
      <c r="AI25" s="289"/>
      <c r="AJ25" s="361"/>
      <c r="AK25" s="361"/>
      <c r="AL25" s="361"/>
      <c r="AM25" s="361"/>
      <c r="AN25" s="361"/>
      <c r="AO25" s="361"/>
      <c r="AP25" s="361"/>
      <c r="AQ25" s="361"/>
      <c r="AR25" s="361"/>
      <c r="AS25" s="361"/>
    </row>
    <row r="26" spans="1:45" s="354" customFormat="1" ht="26.25" customHeight="1" x14ac:dyDescent="0.25">
      <c r="A26" s="358"/>
      <c r="B26" s="359"/>
      <c r="C26" s="360"/>
      <c r="D26" s="176" t="s">
        <v>255</v>
      </c>
      <c r="E26" s="234" t="s">
        <v>99</v>
      </c>
      <c r="F26" s="205" t="s">
        <v>99</v>
      </c>
      <c r="G26" s="470">
        <v>2016</v>
      </c>
      <c r="H26" s="471">
        <v>2016</v>
      </c>
      <c r="I26" s="227">
        <v>1500</v>
      </c>
      <c r="J26" s="228">
        <v>0</v>
      </c>
      <c r="K26" s="228">
        <v>0</v>
      </c>
      <c r="L26" s="514">
        <v>0</v>
      </c>
      <c r="M26" s="542">
        <v>0</v>
      </c>
      <c r="N26" s="482">
        <v>0</v>
      </c>
      <c r="O26" s="543">
        <v>0</v>
      </c>
      <c r="P26" s="297">
        <v>0</v>
      </c>
      <c r="Q26" s="230">
        <v>0</v>
      </c>
      <c r="R26" s="501">
        <v>0</v>
      </c>
      <c r="S26" s="678">
        <v>0</v>
      </c>
      <c r="T26" s="294">
        <v>0</v>
      </c>
      <c r="U26" s="232">
        <v>0</v>
      </c>
      <c r="V26" s="501">
        <v>0</v>
      </c>
      <c r="W26" s="678">
        <v>0</v>
      </c>
      <c r="X26" s="294">
        <v>0</v>
      </c>
      <c r="Y26" s="230">
        <v>0</v>
      </c>
      <c r="Z26" s="492">
        <v>1300</v>
      </c>
      <c r="AA26" s="678">
        <v>0</v>
      </c>
      <c r="AB26" s="294">
        <v>0</v>
      </c>
      <c r="AC26" s="229">
        <v>200</v>
      </c>
      <c r="AD26" s="227">
        <v>0</v>
      </c>
      <c r="AE26" s="289"/>
      <c r="AF26" s="289"/>
      <c r="AG26" s="289"/>
      <c r="AH26" s="289"/>
      <c r="AI26" s="289"/>
      <c r="AJ26" s="361"/>
      <c r="AK26" s="361"/>
      <c r="AL26" s="361"/>
      <c r="AM26" s="361"/>
      <c r="AN26" s="361"/>
      <c r="AO26" s="361"/>
      <c r="AP26" s="361"/>
      <c r="AQ26" s="361"/>
      <c r="AR26" s="361"/>
      <c r="AS26" s="361"/>
    </row>
    <row r="27" spans="1:45" s="354" customFormat="1" ht="26.25" customHeight="1" x14ac:dyDescent="0.25">
      <c r="A27" s="358"/>
      <c r="B27" s="359"/>
      <c r="C27" s="360"/>
      <c r="D27" s="176" t="s">
        <v>256</v>
      </c>
      <c r="E27" s="234" t="s">
        <v>99</v>
      </c>
      <c r="F27" s="205" t="s">
        <v>99</v>
      </c>
      <c r="G27" s="470">
        <v>2016</v>
      </c>
      <c r="H27" s="471">
        <v>2016</v>
      </c>
      <c r="I27" s="227">
        <v>11000</v>
      </c>
      <c r="J27" s="228">
        <v>0</v>
      </c>
      <c r="K27" s="228">
        <v>0</v>
      </c>
      <c r="L27" s="514">
        <v>0</v>
      </c>
      <c r="M27" s="542">
        <v>0</v>
      </c>
      <c r="N27" s="482">
        <v>0</v>
      </c>
      <c r="O27" s="543">
        <v>0</v>
      </c>
      <c r="P27" s="297">
        <v>0</v>
      </c>
      <c r="Q27" s="230">
        <v>0</v>
      </c>
      <c r="R27" s="501">
        <v>0</v>
      </c>
      <c r="S27" s="678">
        <v>0</v>
      </c>
      <c r="T27" s="294">
        <v>0</v>
      </c>
      <c r="U27" s="232">
        <v>0</v>
      </c>
      <c r="V27" s="501">
        <v>0</v>
      </c>
      <c r="W27" s="678">
        <v>0</v>
      </c>
      <c r="X27" s="294">
        <v>0</v>
      </c>
      <c r="Y27" s="230">
        <v>0</v>
      </c>
      <c r="Z27" s="492">
        <v>10000</v>
      </c>
      <c r="AA27" s="678">
        <v>0</v>
      </c>
      <c r="AB27" s="294">
        <v>0</v>
      </c>
      <c r="AC27" s="229">
        <v>1000</v>
      </c>
      <c r="AD27" s="227">
        <v>0</v>
      </c>
      <c r="AE27" s="289"/>
      <c r="AF27" s="289"/>
      <c r="AG27" s="289"/>
      <c r="AH27" s="289"/>
      <c r="AI27" s="289"/>
      <c r="AJ27" s="361"/>
      <c r="AK27" s="361"/>
      <c r="AL27" s="361"/>
      <c r="AM27" s="361"/>
      <c r="AN27" s="361"/>
      <c r="AO27" s="361"/>
      <c r="AP27" s="361"/>
      <c r="AQ27" s="361"/>
      <c r="AR27" s="361"/>
      <c r="AS27" s="361"/>
    </row>
    <row r="28" spans="1:45" s="354" customFormat="1" ht="30.75" customHeight="1" x14ac:dyDescent="0.25">
      <c r="A28" s="358"/>
      <c r="B28" s="359"/>
      <c r="C28" s="360"/>
      <c r="D28" s="176" t="s">
        <v>257</v>
      </c>
      <c r="E28" s="234" t="s">
        <v>99</v>
      </c>
      <c r="F28" s="205" t="s">
        <v>99</v>
      </c>
      <c r="G28" s="470">
        <v>2013</v>
      </c>
      <c r="H28" s="471">
        <v>2014</v>
      </c>
      <c r="I28" s="227">
        <v>3950</v>
      </c>
      <c r="J28" s="228">
        <v>0</v>
      </c>
      <c r="K28" s="228">
        <v>0</v>
      </c>
      <c r="L28" s="514">
        <v>350</v>
      </c>
      <c r="M28" s="542">
        <v>0</v>
      </c>
      <c r="N28" s="482">
        <v>350</v>
      </c>
      <c r="O28" s="543">
        <v>0</v>
      </c>
      <c r="P28" s="297">
        <v>0</v>
      </c>
      <c r="Q28" s="230">
        <v>0</v>
      </c>
      <c r="R28" s="501">
        <v>3600</v>
      </c>
      <c r="S28" s="678">
        <v>0</v>
      </c>
      <c r="T28" s="294">
        <v>0</v>
      </c>
      <c r="U28" s="232">
        <v>0</v>
      </c>
      <c r="V28" s="501">
        <v>0</v>
      </c>
      <c r="W28" s="678">
        <v>0</v>
      </c>
      <c r="X28" s="294">
        <v>0</v>
      </c>
      <c r="Y28" s="230">
        <v>0</v>
      </c>
      <c r="Z28" s="492">
        <v>0</v>
      </c>
      <c r="AA28" s="678">
        <v>0</v>
      </c>
      <c r="AB28" s="294">
        <v>0</v>
      </c>
      <c r="AC28" s="229">
        <v>0</v>
      </c>
      <c r="AD28" s="227">
        <v>0</v>
      </c>
      <c r="AE28" s="289"/>
      <c r="AF28" s="289"/>
      <c r="AG28" s="289"/>
      <c r="AH28" s="289"/>
      <c r="AI28" s="289"/>
      <c r="AJ28" s="361"/>
      <c r="AK28" s="361"/>
      <c r="AL28" s="361"/>
      <c r="AM28" s="361"/>
      <c r="AN28" s="361"/>
      <c r="AO28" s="361"/>
      <c r="AP28" s="361"/>
      <c r="AQ28" s="361"/>
      <c r="AR28" s="361"/>
      <c r="AS28" s="361"/>
    </row>
    <row r="29" spans="1:45" s="354" customFormat="1" ht="30.75" customHeight="1" x14ac:dyDescent="0.25">
      <c r="A29" s="358"/>
      <c r="B29" s="359"/>
      <c r="C29" s="360"/>
      <c r="D29" s="177" t="s">
        <v>258</v>
      </c>
      <c r="E29" s="234" t="s">
        <v>99</v>
      </c>
      <c r="F29" s="205" t="s">
        <v>99</v>
      </c>
      <c r="G29" s="470">
        <v>2013</v>
      </c>
      <c r="H29" s="471">
        <v>2013</v>
      </c>
      <c r="I29" s="227">
        <v>350</v>
      </c>
      <c r="J29" s="228">
        <v>0</v>
      </c>
      <c r="K29" s="228">
        <v>0</v>
      </c>
      <c r="L29" s="514">
        <v>350</v>
      </c>
      <c r="M29" s="542">
        <v>0</v>
      </c>
      <c r="N29" s="482">
        <v>350</v>
      </c>
      <c r="O29" s="543">
        <v>0</v>
      </c>
      <c r="P29" s="297">
        <v>0</v>
      </c>
      <c r="Q29" s="230">
        <v>0</v>
      </c>
      <c r="R29" s="501">
        <v>0</v>
      </c>
      <c r="S29" s="678">
        <v>0</v>
      </c>
      <c r="T29" s="294">
        <v>0</v>
      </c>
      <c r="U29" s="232">
        <v>0</v>
      </c>
      <c r="V29" s="501">
        <v>0</v>
      </c>
      <c r="W29" s="678">
        <v>0</v>
      </c>
      <c r="X29" s="294">
        <v>0</v>
      </c>
      <c r="Y29" s="230">
        <v>0</v>
      </c>
      <c r="Z29" s="492">
        <v>0</v>
      </c>
      <c r="AA29" s="678">
        <v>0</v>
      </c>
      <c r="AB29" s="294">
        <v>0</v>
      </c>
      <c r="AC29" s="229">
        <v>0</v>
      </c>
      <c r="AD29" s="227">
        <v>0</v>
      </c>
      <c r="AE29" s="289"/>
      <c r="AF29" s="289"/>
      <c r="AG29" s="289"/>
      <c r="AH29" s="289"/>
      <c r="AI29" s="289"/>
      <c r="AJ29" s="361"/>
      <c r="AK29" s="361"/>
      <c r="AL29" s="361"/>
      <c r="AM29" s="361"/>
      <c r="AN29" s="361"/>
      <c r="AO29" s="361"/>
      <c r="AP29" s="361"/>
      <c r="AQ29" s="361"/>
      <c r="AR29" s="361"/>
      <c r="AS29" s="361"/>
    </row>
    <row r="30" spans="1:45" s="354" customFormat="1" ht="26.25" customHeight="1" x14ac:dyDescent="0.25">
      <c r="A30" s="358"/>
      <c r="B30" s="359"/>
      <c r="C30" s="360"/>
      <c r="D30" s="178" t="s">
        <v>259</v>
      </c>
      <c r="E30" s="234" t="s">
        <v>99</v>
      </c>
      <c r="F30" s="205" t="s">
        <v>99</v>
      </c>
      <c r="G30" s="470">
        <v>2013</v>
      </c>
      <c r="H30" s="471">
        <v>2014</v>
      </c>
      <c r="I30" s="227">
        <v>30000</v>
      </c>
      <c r="J30" s="228">
        <v>0</v>
      </c>
      <c r="K30" s="228">
        <v>0</v>
      </c>
      <c r="L30" s="514">
        <v>20000</v>
      </c>
      <c r="M30" s="542">
        <v>0</v>
      </c>
      <c r="N30" s="482">
        <v>20000</v>
      </c>
      <c r="O30" s="543">
        <v>0</v>
      </c>
      <c r="P30" s="297">
        <v>0</v>
      </c>
      <c r="Q30" s="230">
        <v>0</v>
      </c>
      <c r="R30" s="501">
        <v>10000</v>
      </c>
      <c r="S30" s="678">
        <v>0</v>
      </c>
      <c r="T30" s="294">
        <v>0</v>
      </c>
      <c r="U30" s="232">
        <v>0</v>
      </c>
      <c r="V30" s="501">
        <v>0</v>
      </c>
      <c r="W30" s="678">
        <v>0</v>
      </c>
      <c r="X30" s="294">
        <v>0</v>
      </c>
      <c r="Y30" s="230">
        <v>0</v>
      </c>
      <c r="Z30" s="492">
        <v>0</v>
      </c>
      <c r="AA30" s="678">
        <v>0</v>
      </c>
      <c r="AB30" s="294">
        <v>0</v>
      </c>
      <c r="AC30" s="229">
        <v>0</v>
      </c>
      <c r="AD30" s="227">
        <v>0</v>
      </c>
      <c r="AE30" s="289"/>
      <c r="AF30" s="289"/>
      <c r="AG30" s="289"/>
      <c r="AH30" s="289"/>
      <c r="AI30" s="289"/>
      <c r="AJ30" s="361"/>
      <c r="AK30" s="361"/>
      <c r="AL30" s="361"/>
      <c r="AM30" s="361"/>
      <c r="AN30" s="361"/>
      <c r="AO30" s="361"/>
      <c r="AP30" s="361"/>
      <c r="AQ30" s="361"/>
      <c r="AR30" s="361"/>
      <c r="AS30" s="361"/>
    </row>
    <row r="31" spans="1:45" s="354" customFormat="1" ht="31.5" customHeight="1" x14ac:dyDescent="0.25">
      <c r="A31" s="358"/>
      <c r="B31" s="359"/>
      <c r="C31" s="360"/>
      <c r="D31" s="177" t="s">
        <v>260</v>
      </c>
      <c r="E31" s="234" t="s">
        <v>99</v>
      </c>
      <c r="F31" s="205" t="s">
        <v>99</v>
      </c>
      <c r="G31" s="470">
        <v>2013</v>
      </c>
      <c r="H31" s="471">
        <v>2013</v>
      </c>
      <c r="I31" s="227">
        <v>1500</v>
      </c>
      <c r="J31" s="228">
        <v>0</v>
      </c>
      <c r="K31" s="228">
        <v>0</v>
      </c>
      <c r="L31" s="514">
        <v>1500</v>
      </c>
      <c r="M31" s="542">
        <v>0</v>
      </c>
      <c r="N31" s="482">
        <v>1500</v>
      </c>
      <c r="O31" s="543">
        <v>0</v>
      </c>
      <c r="P31" s="297">
        <v>0</v>
      </c>
      <c r="Q31" s="230">
        <v>0</v>
      </c>
      <c r="R31" s="501">
        <v>0</v>
      </c>
      <c r="S31" s="678">
        <v>0</v>
      </c>
      <c r="T31" s="294">
        <v>0</v>
      </c>
      <c r="U31" s="232">
        <v>0</v>
      </c>
      <c r="V31" s="501">
        <v>0</v>
      </c>
      <c r="W31" s="678">
        <v>0</v>
      </c>
      <c r="X31" s="294">
        <v>0</v>
      </c>
      <c r="Y31" s="230">
        <v>0</v>
      </c>
      <c r="Z31" s="492">
        <v>0</v>
      </c>
      <c r="AA31" s="678">
        <v>0</v>
      </c>
      <c r="AB31" s="294">
        <v>0</v>
      </c>
      <c r="AC31" s="229">
        <v>0</v>
      </c>
      <c r="AD31" s="227">
        <v>0</v>
      </c>
      <c r="AE31" s="289"/>
      <c r="AF31" s="289"/>
      <c r="AG31" s="289"/>
      <c r="AH31" s="289"/>
      <c r="AI31" s="289"/>
      <c r="AJ31" s="361"/>
      <c r="AK31" s="361"/>
      <c r="AL31" s="361"/>
      <c r="AM31" s="361"/>
      <c r="AN31" s="361"/>
      <c r="AO31" s="361"/>
      <c r="AP31" s="361"/>
      <c r="AQ31" s="361"/>
      <c r="AR31" s="361"/>
      <c r="AS31" s="361"/>
    </row>
    <row r="32" spans="1:45" s="354" customFormat="1" ht="31.5" customHeight="1" x14ac:dyDescent="0.25">
      <c r="A32" s="358"/>
      <c r="B32" s="359"/>
      <c r="C32" s="360"/>
      <c r="D32" s="178" t="s">
        <v>261</v>
      </c>
      <c r="E32" s="234" t="s">
        <v>99</v>
      </c>
      <c r="F32" s="205" t="s">
        <v>99</v>
      </c>
      <c r="G32" s="470">
        <v>2005</v>
      </c>
      <c r="H32" s="471">
        <v>2016</v>
      </c>
      <c r="I32" s="227">
        <v>81000</v>
      </c>
      <c r="J32" s="228">
        <v>58000</v>
      </c>
      <c r="K32" s="228">
        <v>7000</v>
      </c>
      <c r="L32" s="514">
        <v>7000</v>
      </c>
      <c r="M32" s="542">
        <v>0</v>
      </c>
      <c r="N32" s="482">
        <v>0</v>
      </c>
      <c r="O32" s="543">
        <v>0</v>
      </c>
      <c r="P32" s="229">
        <v>4000</v>
      </c>
      <c r="Q32" s="230">
        <v>3000</v>
      </c>
      <c r="R32" s="501">
        <v>0</v>
      </c>
      <c r="S32" s="678">
        <v>0</v>
      </c>
      <c r="T32" s="231">
        <v>1800</v>
      </c>
      <c r="U32" s="232">
        <v>1200</v>
      </c>
      <c r="V32" s="501">
        <v>0</v>
      </c>
      <c r="W32" s="678">
        <v>0</v>
      </c>
      <c r="X32" s="231">
        <v>1800</v>
      </c>
      <c r="Y32" s="230">
        <v>1200</v>
      </c>
      <c r="Z32" s="492">
        <v>0</v>
      </c>
      <c r="AA32" s="678">
        <v>0</v>
      </c>
      <c r="AB32" s="231">
        <v>1800</v>
      </c>
      <c r="AC32" s="229">
        <v>1200</v>
      </c>
      <c r="AD32" s="227">
        <v>0</v>
      </c>
      <c r="AE32" s="289"/>
      <c r="AF32" s="289"/>
      <c r="AG32" s="289"/>
      <c r="AH32" s="289"/>
      <c r="AI32" s="289"/>
      <c r="AJ32" s="361"/>
      <c r="AK32" s="361"/>
      <c r="AL32" s="361"/>
      <c r="AM32" s="361"/>
      <c r="AN32" s="361"/>
      <c r="AO32" s="361"/>
      <c r="AP32" s="361"/>
      <c r="AQ32" s="361"/>
      <c r="AR32" s="361"/>
      <c r="AS32" s="361"/>
    </row>
    <row r="33" spans="1:46" s="354" customFormat="1" ht="26.25" customHeight="1" x14ac:dyDescent="0.25">
      <c r="A33" s="358"/>
      <c r="B33" s="359"/>
      <c r="C33" s="360"/>
      <c r="D33" s="176" t="s">
        <v>262</v>
      </c>
      <c r="E33" s="234" t="s">
        <v>99</v>
      </c>
      <c r="F33" s="205" t="s">
        <v>99</v>
      </c>
      <c r="G33" s="470">
        <v>2013</v>
      </c>
      <c r="H33" s="471">
        <v>2013</v>
      </c>
      <c r="I33" s="227">
        <v>210</v>
      </c>
      <c r="J33" s="228">
        <v>0</v>
      </c>
      <c r="K33" s="228">
        <v>0</v>
      </c>
      <c r="L33" s="514">
        <v>210</v>
      </c>
      <c r="M33" s="542">
        <v>0</v>
      </c>
      <c r="N33" s="482">
        <v>210</v>
      </c>
      <c r="O33" s="543">
        <v>0</v>
      </c>
      <c r="P33" s="229">
        <v>0</v>
      </c>
      <c r="Q33" s="230">
        <v>0</v>
      </c>
      <c r="R33" s="501">
        <v>0</v>
      </c>
      <c r="S33" s="678">
        <v>0</v>
      </c>
      <c r="T33" s="231">
        <v>0</v>
      </c>
      <c r="U33" s="232">
        <v>0</v>
      </c>
      <c r="V33" s="501">
        <v>0</v>
      </c>
      <c r="W33" s="678">
        <v>0</v>
      </c>
      <c r="X33" s="231">
        <v>0</v>
      </c>
      <c r="Y33" s="230">
        <v>0</v>
      </c>
      <c r="Z33" s="492">
        <v>0</v>
      </c>
      <c r="AA33" s="678">
        <v>0</v>
      </c>
      <c r="AB33" s="231">
        <v>0</v>
      </c>
      <c r="AC33" s="229">
        <v>0</v>
      </c>
      <c r="AD33" s="227">
        <v>0</v>
      </c>
      <c r="AE33" s="289"/>
      <c r="AF33" s="289"/>
      <c r="AG33" s="289"/>
      <c r="AH33" s="289"/>
      <c r="AI33" s="289"/>
      <c r="AJ33" s="361"/>
      <c r="AK33" s="361"/>
      <c r="AL33" s="361"/>
      <c r="AM33" s="361"/>
      <c r="AN33" s="361"/>
      <c r="AO33" s="361"/>
      <c r="AP33" s="361"/>
      <c r="AQ33" s="361"/>
      <c r="AR33" s="361"/>
      <c r="AS33" s="361"/>
    </row>
    <row r="34" spans="1:46" s="354" customFormat="1" ht="31.5" customHeight="1" x14ac:dyDescent="0.25">
      <c r="A34" s="358"/>
      <c r="B34" s="359"/>
      <c r="C34" s="360"/>
      <c r="D34" s="178" t="s">
        <v>263</v>
      </c>
      <c r="E34" s="234" t="s">
        <v>99</v>
      </c>
      <c r="F34" s="205" t="s">
        <v>99</v>
      </c>
      <c r="G34" s="470">
        <v>2014</v>
      </c>
      <c r="H34" s="471">
        <v>2014</v>
      </c>
      <c r="I34" s="227">
        <v>4500</v>
      </c>
      <c r="J34" s="228">
        <v>0</v>
      </c>
      <c r="K34" s="228">
        <v>0</v>
      </c>
      <c r="L34" s="514">
        <v>0</v>
      </c>
      <c r="M34" s="542">
        <v>0</v>
      </c>
      <c r="N34" s="482">
        <v>0</v>
      </c>
      <c r="O34" s="543">
        <v>0</v>
      </c>
      <c r="P34" s="229">
        <v>0</v>
      </c>
      <c r="Q34" s="230">
        <v>0</v>
      </c>
      <c r="R34" s="501">
        <v>4500</v>
      </c>
      <c r="S34" s="678">
        <v>0</v>
      </c>
      <c r="T34" s="231">
        <v>0</v>
      </c>
      <c r="U34" s="232">
        <v>0</v>
      </c>
      <c r="V34" s="501">
        <v>0</v>
      </c>
      <c r="W34" s="678">
        <v>0</v>
      </c>
      <c r="X34" s="231">
        <v>0</v>
      </c>
      <c r="Y34" s="230">
        <v>0</v>
      </c>
      <c r="Z34" s="492">
        <v>0</v>
      </c>
      <c r="AA34" s="678">
        <v>0</v>
      </c>
      <c r="AB34" s="231">
        <v>0</v>
      </c>
      <c r="AC34" s="229">
        <v>0</v>
      </c>
      <c r="AD34" s="227">
        <v>0</v>
      </c>
      <c r="AE34" s="289"/>
      <c r="AF34" s="289"/>
      <c r="AG34" s="289"/>
      <c r="AH34" s="289"/>
      <c r="AI34" s="289"/>
      <c r="AJ34" s="361"/>
      <c r="AK34" s="361"/>
      <c r="AL34" s="361"/>
      <c r="AM34" s="361"/>
      <c r="AN34" s="361"/>
      <c r="AO34" s="361"/>
      <c r="AP34" s="361"/>
      <c r="AQ34" s="361"/>
      <c r="AR34" s="361"/>
      <c r="AS34" s="361"/>
    </row>
    <row r="35" spans="1:46" s="354" customFormat="1" ht="25.5" customHeight="1" x14ac:dyDescent="0.25">
      <c r="A35" s="358"/>
      <c r="B35" s="359"/>
      <c r="C35" s="360"/>
      <c r="D35" s="178" t="s">
        <v>264</v>
      </c>
      <c r="E35" s="234" t="s">
        <v>99</v>
      </c>
      <c r="F35" s="205" t="s">
        <v>99</v>
      </c>
      <c r="G35" s="470">
        <v>2013</v>
      </c>
      <c r="H35" s="471">
        <v>2013</v>
      </c>
      <c r="I35" s="227">
        <v>500</v>
      </c>
      <c r="J35" s="228">
        <v>0</v>
      </c>
      <c r="K35" s="228">
        <v>0</v>
      </c>
      <c r="L35" s="514">
        <v>500</v>
      </c>
      <c r="M35" s="542">
        <v>0</v>
      </c>
      <c r="N35" s="482">
        <v>500</v>
      </c>
      <c r="O35" s="543">
        <v>0</v>
      </c>
      <c r="P35" s="229">
        <v>0</v>
      </c>
      <c r="Q35" s="230">
        <v>0</v>
      </c>
      <c r="R35" s="501">
        <v>0</v>
      </c>
      <c r="S35" s="678">
        <v>0</v>
      </c>
      <c r="T35" s="231">
        <v>0</v>
      </c>
      <c r="U35" s="232">
        <v>0</v>
      </c>
      <c r="V35" s="501">
        <v>0</v>
      </c>
      <c r="W35" s="678">
        <v>0</v>
      </c>
      <c r="X35" s="231">
        <v>0</v>
      </c>
      <c r="Y35" s="230">
        <v>0</v>
      </c>
      <c r="Z35" s="492">
        <v>0</v>
      </c>
      <c r="AA35" s="678">
        <v>0</v>
      </c>
      <c r="AB35" s="231">
        <v>0</v>
      </c>
      <c r="AC35" s="229">
        <v>0</v>
      </c>
      <c r="AD35" s="227">
        <v>0</v>
      </c>
      <c r="AE35" s="289"/>
      <c r="AF35" s="289"/>
      <c r="AG35" s="289"/>
      <c r="AH35" s="289"/>
      <c r="AI35" s="289"/>
      <c r="AJ35" s="361"/>
      <c r="AK35" s="361"/>
      <c r="AL35" s="361"/>
      <c r="AM35" s="361"/>
      <c r="AN35" s="361"/>
      <c r="AO35" s="361"/>
      <c r="AP35" s="361"/>
      <c r="AQ35" s="361"/>
      <c r="AR35" s="361"/>
      <c r="AS35" s="361"/>
    </row>
    <row r="36" spans="1:46" s="366" customFormat="1" ht="25.5" customHeight="1" x14ac:dyDescent="0.25">
      <c r="A36" s="362"/>
      <c r="B36" s="363"/>
      <c r="C36" s="364"/>
      <c r="D36" s="178" t="s">
        <v>265</v>
      </c>
      <c r="E36" s="234" t="s">
        <v>99</v>
      </c>
      <c r="F36" s="205" t="s">
        <v>99</v>
      </c>
      <c r="G36" s="470">
        <v>2014</v>
      </c>
      <c r="H36" s="471">
        <v>2016</v>
      </c>
      <c r="I36" s="227">
        <v>10000</v>
      </c>
      <c r="J36" s="228">
        <v>0</v>
      </c>
      <c r="K36" s="228">
        <v>0</v>
      </c>
      <c r="L36" s="514">
        <v>2500</v>
      </c>
      <c r="M36" s="542">
        <v>0</v>
      </c>
      <c r="N36" s="482">
        <v>2500</v>
      </c>
      <c r="O36" s="543">
        <v>0</v>
      </c>
      <c r="P36" s="229">
        <v>0</v>
      </c>
      <c r="Q36" s="230">
        <v>0</v>
      </c>
      <c r="R36" s="501">
        <v>2500</v>
      </c>
      <c r="S36" s="678">
        <v>0</v>
      </c>
      <c r="T36" s="231">
        <v>0</v>
      </c>
      <c r="U36" s="232">
        <v>0</v>
      </c>
      <c r="V36" s="501">
        <v>2500</v>
      </c>
      <c r="W36" s="678">
        <v>0</v>
      </c>
      <c r="X36" s="231">
        <v>0</v>
      </c>
      <c r="Y36" s="230">
        <v>0</v>
      </c>
      <c r="Z36" s="492">
        <v>2500</v>
      </c>
      <c r="AA36" s="678">
        <v>0</v>
      </c>
      <c r="AB36" s="231">
        <v>0</v>
      </c>
      <c r="AC36" s="455">
        <v>0</v>
      </c>
      <c r="AD36" s="227">
        <v>0</v>
      </c>
      <c r="AE36" s="373"/>
      <c r="AF36" s="373"/>
      <c r="AG36" s="373"/>
      <c r="AH36" s="373"/>
      <c r="AI36" s="373"/>
      <c r="AJ36" s="365"/>
      <c r="AK36" s="365"/>
      <c r="AL36" s="365"/>
      <c r="AM36" s="365"/>
      <c r="AN36" s="365"/>
      <c r="AO36" s="365"/>
      <c r="AP36" s="365"/>
      <c r="AQ36" s="365"/>
      <c r="AR36" s="365"/>
      <c r="AS36" s="365"/>
    </row>
    <row r="37" spans="1:46" s="368" customFormat="1" ht="25.5" customHeight="1" thickBot="1" x14ac:dyDescent="0.3">
      <c r="A37" s="380"/>
      <c r="B37" s="381"/>
      <c r="C37" s="382"/>
      <c r="D37" s="178" t="s">
        <v>266</v>
      </c>
      <c r="E37" s="234" t="s">
        <v>99</v>
      </c>
      <c r="F37" s="205" t="s">
        <v>99</v>
      </c>
      <c r="G37" s="470">
        <v>2013</v>
      </c>
      <c r="H37" s="471">
        <v>2013</v>
      </c>
      <c r="I37" s="227">
        <v>600</v>
      </c>
      <c r="J37" s="228">
        <v>0</v>
      </c>
      <c r="K37" s="228">
        <v>0</v>
      </c>
      <c r="L37" s="514">
        <v>600</v>
      </c>
      <c r="M37" s="542">
        <v>0</v>
      </c>
      <c r="N37" s="482">
        <v>500</v>
      </c>
      <c r="O37" s="543">
        <v>0</v>
      </c>
      <c r="P37" s="229">
        <v>0</v>
      </c>
      <c r="Q37" s="230">
        <v>100</v>
      </c>
      <c r="R37" s="501">
        <v>0</v>
      </c>
      <c r="S37" s="678">
        <v>0</v>
      </c>
      <c r="T37" s="231">
        <v>0</v>
      </c>
      <c r="U37" s="232">
        <v>0</v>
      </c>
      <c r="V37" s="501">
        <v>0</v>
      </c>
      <c r="W37" s="678">
        <v>0</v>
      </c>
      <c r="X37" s="231">
        <v>0</v>
      </c>
      <c r="Y37" s="230">
        <v>0</v>
      </c>
      <c r="Z37" s="492">
        <v>0</v>
      </c>
      <c r="AA37" s="678">
        <v>0</v>
      </c>
      <c r="AB37" s="231">
        <v>0</v>
      </c>
      <c r="AC37" s="455">
        <v>0</v>
      </c>
      <c r="AD37" s="227">
        <v>0</v>
      </c>
      <c r="AE37" s="374"/>
      <c r="AF37" s="375"/>
      <c r="AG37" s="374"/>
      <c r="AH37" s="374"/>
      <c r="AI37" s="374"/>
      <c r="AJ37" s="367"/>
      <c r="AK37" s="367"/>
      <c r="AL37" s="367"/>
      <c r="AM37" s="367"/>
      <c r="AN37" s="367"/>
      <c r="AO37" s="367"/>
      <c r="AP37" s="367"/>
      <c r="AQ37" s="367"/>
      <c r="AR37" s="367"/>
      <c r="AS37" s="367"/>
    </row>
    <row r="38" spans="1:46" s="55" customFormat="1" ht="23.1" customHeight="1" thickBot="1" x14ac:dyDescent="0.3">
      <c r="A38" s="473"/>
      <c r="B38" s="474"/>
      <c r="C38" s="475"/>
      <c r="D38" s="815" t="s">
        <v>1</v>
      </c>
      <c r="E38" s="816"/>
      <c r="F38" s="816"/>
      <c r="G38" s="816"/>
      <c r="H38" s="817"/>
      <c r="I38" s="123">
        <f t="shared" ref="I38:AD38" si="0">SUM(I7:I37)</f>
        <v>266790</v>
      </c>
      <c r="J38" s="124">
        <f t="shared" si="0"/>
        <v>58000</v>
      </c>
      <c r="K38" s="125">
        <f t="shared" si="0"/>
        <v>7000</v>
      </c>
      <c r="L38" s="485">
        <f t="shared" si="0"/>
        <v>63941</v>
      </c>
      <c r="M38" s="486">
        <f t="shared" si="0"/>
        <v>0</v>
      </c>
      <c r="N38" s="487">
        <f t="shared" si="0"/>
        <v>56151</v>
      </c>
      <c r="O38" s="487">
        <f t="shared" si="0"/>
        <v>0</v>
      </c>
      <c r="P38" s="126">
        <f t="shared" si="0"/>
        <v>4000</v>
      </c>
      <c r="Q38" s="125">
        <f t="shared" si="0"/>
        <v>3790</v>
      </c>
      <c r="R38" s="495">
        <f t="shared" si="0"/>
        <v>80869</v>
      </c>
      <c r="S38" s="496">
        <f t="shared" si="0"/>
        <v>0</v>
      </c>
      <c r="T38" s="129">
        <f t="shared" si="0"/>
        <v>1800</v>
      </c>
      <c r="U38" s="125">
        <f t="shared" si="0"/>
        <v>1570</v>
      </c>
      <c r="V38" s="495">
        <f t="shared" si="0"/>
        <v>18110</v>
      </c>
      <c r="W38" s="496">
        <f t="shared" si="0"/>
        <v>0</v>
      </c>
      <c r="X38" s="126">
        <f t="shared" si="0"/>
        <v>1800</v>
      </c>
      <c r="Y38" s="125">
        <f t="shared" si="0"/>
        <v>2700</v>
      </c>
      <c r="Z38" s="495">
        <f t="shared" si="0"/>
        <v>24800</v>
      </c>
      <c r="AA38" s="496">
        <f t="shared" si="0"/>
        <v>0</v>
      </c>
      <c r="AB38" s="126">
        <f t="shared" si="0"/>
        <v>1800</v>
      </c>
      <c r="AC38" s="125">
        <f t="shared" si="0"/>
        <v>4400</v>
      </c>
      <c r="AD38" s="130">
        <f t="shared" si="0"/>
        <v>0</v>
      </c>
      <c r="AE38" s="153"/>
    </row>
    <row r="39" spans="1:46" s="709" customFormat="1" ht="23.1" customHeight="1" x14ac:dyDescent="0.25">
      <c r="A39" s="76"/>
      <c r="B39" s="76"/>
      <c r="C39" s="76"/>
      <c r="D39" s="476"/>
      <c r="E39" s="476"/>
      <c r="F39" s="476"/>
      <c r="G39" s="476"/>
      <c r="H39" s="476"/>
      <c r="I39" s="42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  <c r="W39" s="421"/>
      <c r="X39" s="421"/>
      <c r="Y39" s="421"/>
      <c r="Z39" s="421"/>
      <c r="AA39" s="421"/>
      <c r="AB39" s="421"/>
      <c r="AC39" s="421"/>
      <c r="AD39" s="421"/>
      <c r="AE39" s="713"/>
    </row>
    <row r="40" spans="1:46" s="709" customFormat="1" ht="23.1" customHeight="1" x14ac:dyDescent="0.25">
      <c r="A40" s="76"/>
      <c r="B40" s="76"/>
      <c r="C40" s="76"/>
      <c r="D40" s="476"/>
      <c r="E40" s="476"/>
      <c r="F40" s="476"/>
      <c r="G40" s="476"/>
      <c r="H40" s="476"/>
      <c r="I40" s="421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  <c r="W40" s="421"/>
      <c r="X40" s="421"/>
      <c r="Y40" s="421"/>
      <c r="Z40" s="421"/>
      <c r="AA40" s="421"/>
      <c r="AB40" s="421"/>
      <c r="AC40" s="421"/>
      <c r="AD40" s="421"/>
      <c r="AE40" s="713"/>
    </row>
    <row r="41" spans="1:46" s="269" customFormat="1" ht="23.1" customHeight="1" x14ac:dyDescent="0.25">
      <c r="A41" s="76"/>
      <c r="B41" s="76"/>
      <c r="C41" s="76"/>
      <c r="D41" s="476"/>
      <c r="E41" s="476"/>
      <c r="F41" s="476"/>
      <c r="G41" s="476"/>
      <c r="H41" s="476"/>
      <c r="I41" s="42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  <c r="W41" s="421"/>
      <c r="X41" s="421"/>
      <c r="Y41" s="421"/>
      <c r="Z41" s="421"/>
      <c r="AA41" s="421"/>
      <c r="AB41" s="421"/>
      <c r="AC41" s="421"/>
      <c r="AD41" s="421"/>
      <c r="AE41" s="320"/>
    </row>
    <row r="42" spans="1:46" s="269" customFormat="1" ht="23.1" customHeight="1" x14ac:dyDescent="0.25">
      <c r="A42" s="76"/>
      <c r="B42" s="76"/>
      <c r="C42" s="76"/>
      <c r="D42" s="476"/>
      <c r="E42" s="476"/>
      <c r="F42" s="476"/>
      <c r="G42" s="476"/>
      <c r="H42" s="476"/>
      <c r="I42" s="421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  <c r="W42" s="421"/>
      <c r="X42" s="421"/>
      <c r="Y42" s="421"/>
      <c r="Z42" s="421"/>
      <c r="AA42" s="421"/>
      <c r="AB42" s="421"/>
      <c r="AC42" s="421"/>
      <c r="AD42" s="115" t="s">
        <v>153</v>
      </c>
      <c r="AE42" s="320"/>
    </row>
    <row r="43" spans="1:46" ht="24.75" customHeight="1" x14ac:dyDescent="0.25">
      <c r="A43" s="5"/>
      <c r="D43" s="113" t="s">
        <v>59</v>
      </c>
      <c r="E43" s="114" t="s">
        <v>69</v>
      </c>
      <c r="F43" s="115"/>
      <c r="G43" s="115"/>
      <c r="H43" s="115"/>
      <c r="I43" s="115"/>
      <c r="J43" s="115"/>
      <c r="K43" s="115"/>
      <c r="L43" s="115"/>
      <c r="M43" s="14"/>
      <c r="N43" s="14"/>
      <c r="O43" s="14"/>
      <c r="P43" s="14"/>
      <c r="Q43" s="1"/>
      <c r="AD43" s="4" t="s">
        <v>30</v>
      </c>
    </row>
    <row r="44" spans="1:46" ht="15" customHeight="1" thickBot="1" x14ac:dyDescent="0.25">
      <c r="A44" s="787" t="s">
        <v>52</v>
      </c>
      <c r="B44" s="788"/>
      <c r="C44" s="789"/>
      <c r="I44" s="6" t="s">
        <v>2</v>
      </c>
      <c r="J44" s="6" t="s">
        <v>3</v>
      </c>
      <c r="K44" s="6" t="s">
        <v>4</v>
      </c>
      <c r="L44" s="6" t="s">
        <v>5</v>
      </c>
      <c r="M44" s="6" t="s">
        <v>6</v>
      </c>
      <c r="N44" s="6" t="s">
        <v>7</v>
      </c>
      <c r="O44" s="6" t="s">
        <v>8</v>
      </c>
      <c r="P44" s="7" t="s">
        <v>9</v>
      </c>
      <c r="Q44" s="7" t="s">
        <v>10</v>
      </c>
      <c r="R44" s="7" t="s">
        <v>11</v>
      </c>
      <c r="S44" s="7" t="s">
        <v>12</v>
      </c>
      <c r="T44" s="7" t="s">
        <v>13</v>
      </c>
      <c r="U44" s="7" t="s">
        <v>16</v>
      </c>
      <c r="V44" s="7" t="s">
        <v>21</v>
      </c>
      <c r="W44" s="7" t="s">
        <v>29</v>
      </c>
      <c r="X44" s="7" t="s">
        <v>35</v>
      </c>
      <c r="Y44" s="7" t="s">
        <v>36</v>
      </c>
      <c r="Z44" s="7" t="s">
        <v>37</v>
      </c>
      <c r="AA44" s="7" t="s">
        <v>38</v>
      </c>
      <c r="AB44" s="6" t="s">
        <v>39</v>
      </c>
      <c r="AC44" s="6" t="s">
        <v>43</v>
      </c>
      <c r="AD44" s="6" t="s">
        <v>54</v>
      </c>
    </row>
    <row r="45" spans="1:46" ht="15.75" customHeight="1" thickBot="1" x14ac:dyDescent="0.25">
      <c r="A45" s="790"/>
      <c r="B45" s="791"/>
      <c r="C45" s="792"/>
      <c r="D45" s="806" t="s">
        <v>0</v>
      </c>
      <c r="E45" s="821" t="s">
        <v>44</v>
      </c>
      <c r="F45" s="823" t="s">
        <v>45</v>
      </c>
      <c r="G45" s="825" t="s">
        <v>46</v>
      </c>
      <c r="H45" s="826"/>
      <c r="I45" s="803" t="s">
        <v>32</v>
      </c>
      <c r="J45" s="51" t="s">
        <v>42</v>
      </c>
      <c r="K45" s="51" t="s">
        <v>15</v>
      </c>
      <c r="L45" s="477" t="s">
        <v>14</v>
      </c>
      <c r="M45" s="811" t="s">
        <v>180</v>
      </c>
      <c r="N45" s="812"/>
      <c r="O45" s="812"/>
      <c r="P45" s="812"/>
      <c r="Q45" s="813"/>
      <c r="R45" s="774" t="s">
        <v>190</v>
      </c>
      <c r="S45" s="775"/>
      <c r="T45" s="775"/>
      <c r="U45" s="775"/>
      <c r="V45" s="775"/>
      <c r="W45" s="775"/>
      <c r="X45" s="775"/>
      <c r="Y45" s="775"/>
      <c r="Z45" s="775"/>
      <c r="AA45" s="775"/>
      <c r="AB45" s="775"/>
      <c r="AC45" s="775"/>
      <c r="AD45" s="764" t="s">
        <v>191</v>
      </c>
    </row>
    <row r="46" spans="1:46" ht="15.75" customHeight="1" x14ac:dyDescent="0.2">
      <c r="A46" s="793" t="s">
        <v>49</v>
      </c>
      <c r="B46" s="795" t="s">
        <v>50</v>
      </c>
      <c r="C46" s="797" t="s">
        <v>51</v>
      </c>
      <c r="D46" s="807"/>
      <c r="E46" s="822"/>
      <c r="F46" s="824"/>
      <c r="G46" s="827" t="s">
        <v>47</v>
      </c>
      <c r="H46" s="809" t="s">
        <v>48</v>
      </c>
      <c r="I46" s="804"/>
      <c r="J46" s="799" t="s">
        <v>184</v>
      </c>
      <c r="K46" s="799" t="s">
        <v>186</v>
      </c>
      <c r="L46" s="819" t="s">
        <v>188</v>
      </c>
      <c r="M46" s="830" t="s">
        <v>189</v>
      </c>
      <c r="N46" s="783" t="s">
        <v>55</v>
      </c>
      <c r="O46" s="783" t="s">
        <v>56</v>
      </c>
      <c r="P46" s="779" t="s">
        <v>24</v>
      </c>
      <c r="Q46" s="781" t="s">
        <v>25</v>
      </c>
      <c r="R46" s="771" t="s">
        <v>40</v>
      </c>
      <c r="S46" s="772"/>
      <c r="T46" s="772"/>
      <c r="U46" s="776"/>
      <c r="V46" s="771" t="s">
        <v>162</v>
      </c>
      <c r="W46" s="772"/>
      <c r="X46" s="772"/>
      <c r="Y46" s="773"/>
      <c r="Z46" s="772" t="s">
        <v>181</v>
      </c>
      <c r="AA46" s="772"/>
      <c r="AB46" s="772"/>
      <c r="AC46" s="818"/>
      <c r="AD46" s="801"/>
    </row>
    <row r="47" spans="1:46" ht="39" customHeight="1" thickBot="1" x14ac:dyDescent="0.25">
      <c r="A47" s="794"/>
      <c r="B47" s="796"/>
      <c r="C47" s="798"/>
      <c r="D47" s="808"/>
      <c r="E47" s="831"/>
      <c r="F47" s="832"/>
      <c r="G47" s="833"/>
      <c r="H47" s="829"/>
      <c r="I47" s="805"/>
      <c r="J47" s="800"/>
      <c r="K47" s="800"/>
      <c r="L47" s="820"/>
      <c r="M47" s="770"/>
      <c r="N47" s="814"/>
      <c r="O47" s="784"/>
      <c r="P47" s="780"/>
      <c r="Q47" s="782"/>
      <c r="R47" s="488" t="s">
        <v>22</v>
      </c>
      <c r="S47" s="489" t="s">
        <v>31</v>
      </c>
      <c r="T47" s="50" t="s">
        <v>33</v>
      </c>
      <c r="U47" s="15" t="s">
        <v>34</v>
      </c>
      <c r="V47" s="497" t="s">
        <v>22</v>
      </c>
      <c r="W47" s="498" t="s">
        <v>31</v>
      </c>
      <c r="X47" s="50" t="s">
        <v>33</v>
      </c>
      <c r="Y47" s="15" t="s">
        <v>34</v>
      </c>
      <c r="Z47" s="497" t="s">
        <v>22</v>
      </c>
      <c r="AA47" s="498" t="s">
        <v>31</v>
      </c>
      <c r="AB47" s="50" t="s">
        <v>33</v>
      </c>
      <c r="AC47" s="15" t="s">
        <v>34</v>
      </c>
      <c r="AD47" s="802"/>
    </row>
    <row r="48" spans="1:46" s="53" customFormat="1" ht="25.5" customHeight="1" x14ac:dyDescent="0.25">
      <c r="A48" s="377"/>
      <c r="B48" s="378"/>
      <c r="C48" s="379"/>
      <c r="D48" s="169" t="s">
        <v>267</v>
      </c>
      <c r="E48" s="116" t="s">
        <v>99</v>
      </c>
      <c r="F48" s="205" t="s">
        <v>99</v>
      </c>
      <c r="G48" s="470">
        <v>2010</v>
      </c>
      <c r="H48" s="472">
        <v>2012</v>
      </c>
      <c r="I48" s="227">
        <v>11682</v>
      </c>
      <c r="J48" s="229">
        <v>7285</v>
      </c>
      <c r="K48" s="396">
        <v>4397</v>
      </c>
      <c r="L48" s="461">
        <v>0</v>
      </c>
      <c r="M48" s="542">
        <v>0</v>
      </c>
      <c r="N48" s="482">
        <v>0</v>
      </c>
      <c r="O48" s="543">
        <v>0</v>
      </c>
      <c r="P48" s="231">
        <v>0</v>
      </c>
      <c r="Q48" s="396">
        <v>0</v>
      </c>
      <c r="R48" s="492">
        <v>0</v>
      </c>
      <c r="S48" s="678">
        <v>0</v>
      </c>
      <c r="T48" s="231">
        <v>0</v>
      </c>
      <c r="U48" s="396">
        <v>0</v>
      </c>
      <c r="V48" s="492">
        <v>0</v>
      </c>
      <c r="W48" s="678">
        <v>0</v>
      </c>
      <c r="X48" s="231">
        <v>0</v>
      </c>
      <c r="Y48" s="230">
        <v>0</v>
      </c>
      <c r="Z48" s="492">
        <v>0</v>
      </c>
      <c r="AA48" s="678">
        <v>0</v>
      </c>
      <c r="AB48" s="231">
        <v>0</v>
      </c>
      <c r="AC48" s="396">
        <v>0</v>
      </c>
      <c r="AD48" s="139">
        <v>0</v>
      </c>
      <c r="AE48" s="153"/>
      <c r="AF48" s="153"/>
      <c r="AG48" s="153"/>
      <c r="AH48" s="153"/>
      <c r="AI48" s="153"/>
      <c r="AJ48" s="153"/>
      <c r="AK48" s="153"/>
      <c r="AL48" s="153"/>
      <c r="AM48"/>
      <c r="AN48"/>
      <c r="AO48"/>
      <c r="AP48"/>
      <c r="AQ48"/>
      <c r="AR48"/>
      <c r="AS48"/>
      <c r="AT48"/>
    </row>
    <row r="49" spans="1:58" s="54" customFormat="1" ht="25.5" customHeight="1" x14ac:dyDescent="0.25">
      <c r="A49" s="253"/>
      <c r="B49" s="254"/>
      <c r="C49" s="376"/>
      <c r="D49" s="175" t="s">
        <v>268</v>
      </c>
      <c r="E49" s="60" t="s">
        <v>99</v>
      </c>
      <c r="F49" s="205" t="s">
        <v>99</v>
      </c>
      <c r="G49" s="470">
        <v>2013</v>
      </c>
      <c r="H49" s="472">
        <v>2013</v>
      </c>
      <c r="I49" s="227">
        <v>3500</v>
      </c>
      <c r="J49" s="229">
        <v>0</v>
      </c>
      <c r="K49" s="396">
        <v>0</v>
      </c>
      <c r="L49" s="461">
        <v>3500</v>
      </c>
      <c r="M49" s="712">
        <v>0</v>
      </c>
      <c r="N49" s="482">
        <v>3200</v>
      </c>
      <c r="O49" s="481">
        <v>0</v>
      </c>
      <c r="P49" s="231">
        <v>0</v>
      </c>
      <c r="Q49" s="396">
        <v>300</v>
      </c>
      <c r="R49" s="492">
        <v>0</v>
      </c>
      <c r="S49" s="493">
        <v>0</v>
      </c>
      <c r="T49" s="231">
        <v>0</v>
      </c>
      <c r="U49" s="396">
        <v>0</v>
      </c>
      <c r="V49" s="492">
        <v>0</v>
      </c>
      <c r="W49" s="493">
        <v>0</v>
      </c>
      <c r="X49" s="231">
        <v>0</v>
      </c>
      <c r="Y49" s="230">
        <v>0</v>
      </c>
      <c r="Z49" s="492">
        <v>0</v>
      </c>
      <c r="AA49" s="493">
        <v>0</v>
      </c>
      <c r="AB49" s="231">
        <v>0</v>
      </c>
      <c r="AC49" s="396">
        <v>0</v>
      </c>
      <c r="AD49" s="145">
        <v>0</v>
      </c>
      <c r="AE49" s="153"/>
      <c r="AF49" s="153"/>
      <c r="AG49" s="153"/>
      <c r="AH49" s="153"/>
      <c r="AI49" s="153"/>
      <c r="AJ49" s="153"/>
      <c r="AK49" s="153"/>
      <c r="AL49" s="153"/>
      <c r="AM49"/>
      <c r="AN49"/>
      <c r="AO49"/>
      <c r="AP49"/>
      <c r="AQ49"/>
      <c r="AR49"/>
      <c r="AS49"/>
      <c r="AT49"/>
    </row>
    <row r="50" spans="1:58" s="68" customFormat="1" ht="26.25" customHeight="1" x14ac:dyDescent="0.25">
      <c r="A50" s="164"/>
      <c r="B50" s="156"/>
      <c r="C50" s="170"/>
      <c r="D50" s="202" t="s">
        <v>269</v>
      </c>
      <c r="E50" s="233" t="s">
        <v>99</v>
      </c>
      <c r="F50" s="206" t="s">
        <v>99</v>
      </c>
      <c r="G50" s="468">
        <v>2013</v>
      </c>
      <c r="H50" s="469">
        <v>2013</v>
      </c>
      <c r="I50" s="298">
        <v>2800</v>
      </c>
      <c r="J50" s="297">
        <v>0</v>
      </c>
      <c r="K50" s="710">
        <v>0</v>
      </c>
      <c r="L50" s="711">
        <v>2800</v>
      </c>
      <c r="M50" s="543">
        <v>0</v>
      </c>
      <c r="N50" s="516">
        <v>2600</v>
      </c>
      <c r="O50" s="516">
        <v>0</v>
      </c>
      <c r="P50" s="294">
        <v>0</v>
      </c>
      <c r="Q50" s="710">
        <v>200</v>
      </c>
      <c r="R50" s="679">
        <v>0</v>
      </c>
      <c r="S50" s="678">
        <v>0</v>
      </c>
      <c r="T50" s="294">
        <v>0</v>
      </c>
      <c r="U50" s="710">
        <v>0</v>
      </c>
      <c r="V50" s="666">
        <v>0</v>
      </c>
      <c r="W50" s="681">
        <v>0</v>
      </c>
      <c r="X50" s="137">
        <v>0</v>
      </c>
      <c r="Y50" s="139">
        <v>0</v>
      </c>
      <c r="Z50" s="664"/>
      <c r="AA50" s="681">
        <v>0</v>
      </c>
      <c r="AB50" s="163">
        <v>0</v>
      </c>
      <c r="AC50" s="384">
        <v>0</v>
      </c>
      <c r="AD50" s="152">
        <v>0</v>
      </c>
      <c r="AE50" s="286"/>
      <c r="AF50" s="286"/>
      <c r="AG50" s="286"/>
      <c r="AH50" s="286"/>
      <c r="AI50" s="286"/>
      <c r="AJ50" s="286"/>
      <c r="AK50" s="286"/>
    </row>
    <row r="51" spans="1:58" s="68" customFormat="1" ht="26.25" customHeight="1" x14ac:dyDescent="0.25">
      <c r="A51" s="164"/>
      <c r="B51" s="156"/>
      <c r="C51" s="170"/>
      <c r="D51" s="176" t="s">
        <v>270</v>
      </c>
      <c r="E51" s="234" t="s">
        <v>99</v>
      </c>
      <c r="F51" s="205" t="s">
        <v>99</v>
      </c>
      <c r="G51" s="470">
        <v>2013</v>
      </c>
      <c r="H51" s="471">
        <v>2013</v>
      </c>
      <c r="I51" s="227">
        <v>700</v>
      </c>
      <c r="J51" s="229">
        <v>0</v>
      </c>
      <c r="K51" s="396">
        <v>0</v>
      </c>
      <c r="L51" s="461">
        <v>700</v>
      </c>
      <c r="M51" s="481">
        <v>0</v>
      </c>
      <c r="N51" s="482">
        <v>0</v>
      </c>
      <c r="O51" s="482">
        <v>0</v>
      </c>
      <c r="P51" s="231">
        <v>0</v>
      </c>
      <c r="Q51" s="396">
        <v>700</v>
      </c>
      <c r="R51" s="492">
        <v>0</v>
      </c>
      <c r="S51" s="493">
        <v>0</v>
      </c>
      <c r="T51" s="231">
        <v>0</v>
      </c>
      <c r="U51" s="396">
        <v>0</v>
      </c>
      <c r="V51" s="505">
        <v>0</v>
      </c>
      <c r="W51" s="506">
        <v>0</v>
      </c>
      <c r="X51" s="148">
        <v>0</v>
      </c>
      <c r="Y51" s="145">
        <v>0</v>
      </c>
      <c r="Z51" s="507"/>
      <c r="AA51" s="506">
        <v>0</v>
      </c>
      <c r="AB51" s="132">
        <v>0</v>
      </c>
      <c r="AC51" s="207">
        <v>0</v>
      </c>
      <c r="AD51" s="142">
        <v>0</v>
      </c>
      <c r="AE51" s="286"/>
      <c r="AF51" s="286"/>
      <c r="AG51" s="286"/>
      <c r="AH51" s="286"/>
      <c r="AI51" s="286"/>
      <c r="AJ51" s="286"/>
      <c r="AK51" s="286"/>
    </row>
    <row r="52" spans="1:58" s="68" customFormat="1" ht="26.25" customHeight="1" x14ac:dyDescent="0.25">
      <c r="A52" s="164"/>
      <c r="B52" s="156"/>
      <c r="C52" s="170"/>
      <c r="D52" s="176" t="s">
        <v>271</v>
      </c>
      <c r="E52" s="234" t="s">
        <v>99</v>
      </c>
      <c r="F52" s="205" t="s">
        <v>99</v>
      </c>
      <c r="G52" s="470">
        <v>2013</v>
      </c>
      <c r="H52" s="471">
        <v>2014</v>
      </c>
      <c r="I52" s="227">
        <v>6500</v>
      </c>
      <c r="J52" s="229">
        <v>0</v>
      </c>
      <c r="K52" s="396">
        <v>0</v>
      </c>
      <c r="L52" s="461">
        <v>2500</v>
      </c>
      <c r="M52" s="481">
        <v>0</v>
      </c>
      <c r="N52" s="482">
        <v>2450</v>
      </c>
      <c r="O52" s="482">
        <v>0</v>
      </c>
      <c r="P52" s="231">
        <v>0</v>
      </c>
      <c r="Q52" s="396">
        <v>50</v>
      </c>
      <c r="R52" s="492">
        <v>3950</v>
      </c>
      <c r="S52" s="493">
        <v>0</v>
      </c>
      <c r="T52" s="231">
        <v>0</v>
      </c>
      <c r="U52" s="396">
        <v>50</v>
      </c>
      <c r="V52" s="505">
        <v>0</v>
      </c>
      <c r="W52" s="506">
        <v>0</v>
      </c>
      <c r="X52" s="148">
        <v>0</v>
      </c>
      <c r="Y52" s="145">
        <v>0</v>
      </c>
      <c r="Z52" s="507"/>
      <c r="AA52" s="506">
        <v>0</v>
      </c>
      <c r="AB52" s="132">
        <v>0</v>
      </c>
      <c r="AC52" s="207">
        <v>0</v>
      </c>
      <c r="AD52" s="142">
        <v>0</v>
      </c>
      <c r="AE52" s="286"/>
      <c r="AF52" s="286"/>
      <c r="AG52" s="286"/>
      <c r="AH52" s="286"/>
      <c r="AI52" s="286"/>
      <c r="AJ52" s="286"/>
      <c r="AK52" s="286"/>
    </row>
    <row r="53" spans="1:58" s="68" customFormat="1" ht="26.25" customHeight="1" x14ac:dyDescent="0.25">
      <c r="A53" s="164"/>
      <c r="B53" s="156"/>
      <c r="C53" s="170"/>
      <c r="D53" s="177" t="s">
        <v>272</v>
      </c>
      <c r="E53" s="234" t="s">
        <v>99</v>
      </c>
      <c r="F53" s="205" t="s">
        <v>99</v>
      </c>
      <c r="G53" s="470">
        <v>2013</v>
      </c>
      <c r="H53" s="471">
        <v>2013</v>
      </c>
      <c r="I53" s="227">
        <v>1500</v>
      </c>
      <c r="J53" s="229">
        <v>0</v>
      </c>
      <c r="K53" s="396">
        <v>0</v>
      </c>
      <c r="L53" s="461">
        <v>1500</v>
      </c>
      <c r="M53" s="481">
        <v>0</v>
      </c>
      <c r="N53" s="482">
        <v>1450</v>
      </c>
      <c r="O53" s="482">
        <v>0</v>
      </c>
      <c r="P53" s="231">
        <v>0</v>
      </c>
      <c r="Q53" s="396">
        <v>50</v>
      </c>
      <c r="R53" s="492">
        <v>0</v>
      </c>
      <c r="S53" s="493">
        <v>0</v>
      </c>
      <c r="T53" s="231">
        <v>0</v>
      </c>
      <c r="U53" s="396">
        <v>0</v>
      </c>
      <c r="V53" s="505">
        <v>0</v>
      </c>
      <c r="W53" s="506">
        <v>0</v>
      </c>
      <c r="X53" s="148">
        <v>0</v>
      </c>
      <c r="Y53" s="145">
        <v>0</v>
      </c>
      <c r="Z53" s="507"/>
      <c r="AA53" s="506">
        <v>0</v>
      </c>
      <c r="AB53" s="132">
        <v>0</v>
      </c>
      <c r="AC53" s="207">
        <v>0</v>
      </c>
      <c r="AD53" s="142">
        <v>0</v>
      </c>
      <c r="AE53" s="286"/>
      <c r="AF53" s="286"/>
      <c r="AG53" s="286"/>
      <c r="AH53" s="286"/>
      <c r="AI53" s="286"/>
      <c r="AJ53" s="286"/>
      <c r="AK53" s="286"/>
    </row>
    <row r="54" spans="1:58" s="68" customFormat="1" ht="26.25" customHeight="1" x14ac:dyDescent="0.25">
      <c r="A54" s="164"/>
      <c r="B54" s="156"/>
      <c r="C54" s="170"/>
      <c r="D54" s="178" t="s">
        <v>273</v>
      </c>
      <c r="E54" s="234" t="s">
        <v>99</v>
      </c>
      <c r="F54" s="205" t="s">
        <v>99</v>
      </c>
      <c r="G54" s="470">
        <v>2013</v>
      </c>
      <c r="H54" s="471">
        <v>2013</v>
      </c>
      <c r="I54" s="227">
        <v>700</v>
      </c>
      <c r="J54" s="229">
        <v>0</v>
      </c>
      <c r="K54" s="396">
        <v>0</v>
      </c>
      <c r="L54" s="461">
        <v>700</v>
      </c>
      <c r="M54" s="481">
        <v>0</v>
      </c>
      <c r="N54" s="482">
        <v>0</v>
      </c>
      <c r="O54" s="482">
        <v>0</v>
      </c>
      <c r="P54" s="231">
        <v>0</v>
      </c>
      <c r="Q54" s="396">
        <v>700</v>
      </c>
      <c r="R54" s="492">
        <v>0</v>
      </c>
      <c r="S54" s="493">
        <v>0</v>
      </c>
      <c r="T54" s="231">
        <v>0</v>
      </c>
      <c r="U54" s="396">
        <v>0</v>
      </c>
      <c r="V54" s="505">
        <v>0</v>
      </c>
      <c r="W54" s="506">
        <v>0</v>
      </c>
      <c r="X54" s="148">
        <v>0</v>
      </c>
      <c r="Y54" s="145">
        <v>0</v>
      </c>
      <c r="Z54" s="508"/>
      <c r="AA54" s="506">
        <v>0</v>
      </c>
      <c r="AB54" s="132">
        <v>0</v>
      </c>
      <c r="AC54" s="207">
        <v>0</v>
      </c>
      <c r="AD54" s="142">
        <v>0</v>
      </c>
      <c r="AE54" s="286"/>
      <c r="AF54" s="286"/>
      <c r="AG54" s="286"/>
      <c r="AH54" s="286"/>
      <c r="AI54" s="286"/>
      <c r="AJ54" s="286"/>
      <c r="AK54" s="286"/>
    </row>
    <row r="55" spans="1:58" s="68" customFormat="1" ht="25.5" customHeight="1" x14ac:dyDescent="0.25">
      <c r="A55" s="164"/>
      <c r="B55" s="156"/>
      <c r="C55" s="170"/>
      <c r="D55" s="179" t="s">
        <v>274</v>
      </c>
      <c r="E55" s="234" t="s">
        <v>99</v>
      </c>
      <c r="F55" s="205" t="s">
        <v>99</v>
      </c>
      <c r="G55" s="470">
        <v>2013</v>
      </c>
      <c r="H55" s="471">
        <v>2013</v>
      </c>
      <c r="I55" s="227">
        <v>7200</v>
      </c>
      <c r="J55" s="229">
        <v>0</v>
      </c>
      <c r="K55" s="396">
        <v>0</v>
      </c>
      <c r="L55" s="461">
        <v>7200</v>
      </c>
      <c r="M55" s="481">
        <v>0</v>
      </c>
      <c r="N55" s="482">
        <v>7000</v>
      </c>
      <c r="O55" s="482">
        <v>0</v>
      </c>
      <c r="P55" s="231">
        <v>0</v>
      </c>
      <c r="Q55" s="396">
        <v>200</v>
      </c>
      <c r="R55" s="492">
        <v>0</v>
      </c>
      <c r="S55" s="493">
        <v>0</v>
      </c>
      <c r="T55" s="231">
        <v>0</v>
      </c>
      <c r="U55" s="396">
        <v>0</v>
      </c>
      <c r="V55" s="505">
        <v>0</v>
      </c>
      <c r="W55" s="506">
        <v>0</v>
      </c>
      <c r="X55" s="148">
        <v>0</v>
      </c>
      <c r="Y55" s="145">
        <v>0</v>
      </c>
      <c r="Z55" s="509"/>
      <c r="AA55" s="506">
        <v>0</v>
      </c>
      <c r="AB55" s="132">
        <v>0</v>
      </c>
      <c r="AC55" s="207">
        <v>0</v>
      </c>
      <c r="AD55" s="142">
        <v>0</v>
      </c>
      <c r="AE55" s="286"/>
      <c r="AF55" s="286"/>
      <c r="AG55" s="286"/>
      <c r="AH55" s="286"/>
      <c r="AI55" s="286"/>
      <c r="AJ55" s="286"/>
      <c r="AK55" s="286"/>
    </row>
    <row r="56" spans="1:58" ht="45" customHeight="1" x14ac:dyDescent="0.25">
      <c r="A56" s="182"/>
      <c r="B56" s="183"/>
      <c r="C56" s="192"/>
      <c r="D56" s="464" t="s">
        <v>275</v>
      </c>
      <c r="E56" s="234" t="s">
        <v>99</v>
      </c>
      <c r="F56" s="205" t="s">
        <v>99</v>
      </c>
      <c r="G56" s="468">
        <v>2013</v>
      </c>
      <c r="H56" s="469">
        <v>2013</v>
      </c>
      <c r="I56" s="298">
        <v>600</v>
      </c>
      <c r="J56" s="229">
        <v>0</v>
      </c>
      <c r="K56" s="396">
        <v>0</v>
      </c>
      <c r="L56" s="513">
        <v>600</v>
      </c>
      <c r="M56" s="481">
        <v>0</v>
      </c>
      <c r="N56" s="516">
        <v>600</v>
      </c>
      <c r="O56" s="482">
        <v>0</v>
      </c>
      <c r="P56" s="231">
        <v>0</v>
      </c>
      <c r="Q56" s="296">
        <v>0</v>
      </c>
      <c r="R56" s="500">
        <v>0</v>
      </c>
      <c r="S56" s="493">
        <v>0</v>
      </c>
      <c r="T56" s="231">
        <v>0</v>
      </c>
      <c r="U56" s="295">
        <v>0</v>
      </c>
      <c r="V56" s="505">
        <v>0</v>
      </c>
      <c r="W56" s="506">
        <v>0</v>
      </c>
      <c r="X56" s="148">
        <v>0</v>
      </c>
      <c r="Y56" s="145">
        <v>0</v>
      </c>
      <c r="Z56" s="510"/>
      <c r="AA56" s="506">
        <v>0</v>
      </c>
      <c r="AB56" s="132">
        <v>0</v>
      </c>
      <c r="AC56" s="207">
        <v>0</v>
      </c>
      <c r="AD56" s="142">
        <v>0</v>
      </c>
      <c r="AE56" s="416"/>
      <c r="AF56" s="286"/>
      <c r="AG56" s="286"/>
      <c r="AH56" s="153"/>
      <c r="AI56" s="153"/>
      <c r="AJ56" s="153"/>
      <c r="AK56" s="153"/>
    </row>
    <row r="57" spans="1:58" s="68" customFormat="1" ht="31.5" customHeight="1" x14ac:dyDescent="0.25">
      <c r="A57" s="180"/>
      <c r="B57" s="181"/>
      <c r="C57" s="190"/>
      <c r="D57" s="178" t="s">
        <v>276</v>
      </c>
      <c r="E57" s="234" t="s">
        <v>99</v>
      </c>
      <c r="F57" s="205" t="s">
        <v>99</v>
      </c>
      <c r="G57" s="470">
        <v>2013</v>
      </c>
      <c r="H57" s="471">
        <v>2013</v>
      </c>
      <c r="I57" s="227">
        <v>250</v>
      </c>
      <c r="J57" s="229">
        <v>0</v>
      </c>
      <c r="K57" s="396">
        <v>0</v>
      </c>
      <c r="L57" s="514">
        <v>250</v>
      </c>
      <c r="M57" s="481">
        <v>0</v>
      </c>
      <c r="N57" s="482">
        <v>250</v>
      </c>
      <c r="O57" s="482">
        <v>0</v>
      </c>
      <c r="P57" s="231">
        <v>0</v>
      </c>
      <c r="Q57" s="230">
        <v>0</v>
      </c>
      <c r="R57" s="501">
        <v>0</v>
      </c>
      <c r="S57" s="493">
        <v>0</v>
      </c>
      <c r="T57" s="231">
        <v>0</v>
      </c>
      <c r="U57" s="232">
        <v>0</v>
      </c>
      <c r="V57" s="505">
        <v>0</v>
      </c>
      <c r="W57" s="506">
        <v>0</v>
      </c>
      <c r="X57" s="148">
        <v>0</v>
      </c>
      <c r="Y57" s="145">
        <v>0</v>
      </c>
      <c r="Z57" s="511"/>
      <c r="AA57" s="506">
        <v>0</v>
      </c>
      <c r="AB57" s="132">
        <v>0</v>
      </c>
      <c r="AC57" s="207">
        <v>0</v>
      </c>
      <c r="AD57" s="142">
        <v>0</v>
      </c>
      <c r="AE57" s="417"/>
      <c r="AF57" s="286"/>
      <c r="AG57" s="286"/>
      <c r="AH57" s="286"/>
      <c r="AI57" s="286"/>
      <c r="AJ57" s="286"/>
      <c r="AK57" s="286"/>
    </row>
    <row r="58" spans="1:58" s="54" customFormat="1" ht="31.5" customHeight="1" x14ac:dyDescent="0.25">
      <c r="A58" s="180"/>
      <c r="B58" s="181"/>
      <c r="C58" s="190"/>
      <c r="D58" s="178" t="s">
        <v>277</v>
      </c>
      <c r="E58" s="234" t="s">
        <v>99</v>
      </c>
      <c r="F58" s="205" t="s">
        <v>99</v>
      </c>
      <c r="G58" s="470">
        <v>2013</v>
      </c>
      <c r="H58" s="471">
        <v>2013</v>
      </c>
      <c r="I58" s="227">
        <v>100</v>
      </c>
      <c r="J58" s="229">
        <v>0</v>
      </c>
      <c r="K58" s="396">
        <v>0</v>
      </c>
      <c r="L58" s="514">
        <v>100</v>
      </c>
      <c r="M58" s="481">
        <v>0</v>
      </c>
      <c r="N58" s="482">
        <v>0</v>
      </c>
      <c r="O58" s="482">
        <v>0</v>
      </c>
      <c r="P58" s="231">
        <v>0</v>
      </c>
      <c r="Q58" s="230">
        <v>100</v>
      </c>
      <c r="R58" s="501">
        <v>0</v>
      </c>
      <c r="S58" s="493">
        <v>0</v>
      </c>
      <c r="T58" s="231">
        <v>0</v>
      </c>
      <c r="U58" s="232">
        <v>0</v>
      </c>
      <c r="V58" s="505">
        <v>0</v>
      </c>
      <c r="W58" s="506">
        <v>0</v>
      </c>
      <c r="X58" s="148">
        <v>0</v>
      </c>
      <c r="Y58" s="145">
        <v>0</v>
      </c>
      <c r="Z58" s="512">
        <v>0</v>
      </c>
      <c r="AA58" s="506">
        <v>0</v>
      </c>
      <c r="AB58" s="132">
        <v>0</v>
      </c>
      <c r="AC58" s="207">
        <v>0</v>
      </c>
      <c r="AD58" s="142">
        <v>0</v>
      </c>
      <c r="AE58" s="417"/>
      <c r="AF58" s="286"/>
      <c r="AG58" s="286"/>
      <c r="AH58" s="286"/>
      <c r="AI58" s="286"/>
      <c r="AJ58" s="286"/>
      <c r="AK58" s="286"/>
      <c r="AL58" s="68"/>
      <c r="AM58" s="68"/>
      <c r="AN58" s="68"/>
      <c r="AO58" s="68"/>
      <c r="AP58" s="68"/>
      <c r="AQ58" s="68"/>
      <c r="AR58" s="68"/>
      <c r="AS58" s="68"/>
      <c r="AT58" s="68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</row>
    <row r="59" spans="1:58" s="68" customFormat="1" ht="31.5" customHeight="1" x14ac:dyDescent="0.25">
      <c r="A59" s="180"/>
      <c r="B59" s="181"/>
      <c r="C59" s="190"/>
      <c r="D59" s="178" t="s">
        <v>278</v>
      </c>
      <c r="E59" s="234" t="s">
        <v>99</v>
      </c>
      <c r="F59" s="205" t="s">
        <v>99</v>
      </c>
      <c r="G59" s="470">
        <v>2013</v>
      </c>
      <c r="H59" s="471">
        <v>2013</v>
      </c>
      <c r="I59" s="227">
        <v>280</v>
      </c>
      <c r="J59" s="229">
        <v>0</v>
      </c>
      <c r="K59" s="396">
        <v>0</v>
      </c>
      <c r="L59" s="514">
        <v>280</v>
      </c>
      <c r="M59" s="481">
        <v>0</v>
      </c>
      <c r="N59" s="482">
        <v>280</v>
      </c>
      <c r="O59" s="482">
        <v>0</v>
      </c>
      <c r="P59" s="231">
        <v>0</v>
      </c>
      <c r="Q59" s="230">
        <v>0</v>
      </c>
      <c r="R59" s="501">
        <v>0</v>
      </c>
      <c r="S59" s="493">
        <v>0</v>
      </c>
      <c r="T59" s="231">
        <v>0</v>
      </c>
      <c r="U59" s="232">
        <v>0</v>
      </c>
      <c r="V59" s="505">
        <v>0</v>
      </c>
      <c r="W59" s="506">
        <v>0</v>
      </c>
      <c r="X59" s="148">
        <v>0</v>
      </c>
      <c r="Y59" s="145">
        <v>0</v>
      </c>
      <c r="Z59" s="512"/>
      <c r="AA59" s="506">
        <v>0</v>
      </c>
      <c r="AB59" s="132">
        <v>0</v>
      </c>
      <c r="AC59" s="207">
        <v>0</v>
      </c>
      <c r="AD59" s="142">
        <v>0</v>
      </c>
      <c r="AE59" s="417"/>
      <c r="AF59" s="286"/>
      <c r="AG59" s="286"/>
      <c r="AH59" s="286"/>
      <c r="AI59" s="286"/>
      <c r="AJ59" s="286"/>
      <c r="AK59" s="286"/>
    </row>
    <row r="60" spans="1:58" s="68" customFormat="1" ht="31.5" customHeight="1" thickBot="1" x14ac:dyDescent="0.3">
      <c r="A60" s="180"/>
      <c r="B60" s="181"/>
      <c r="C60" s="190"/>
      <c r="D60" s="465" t="s">
        <v>279</v>
      </c>
      <c r="E60" s="234" t="s">
        <v>99</v>
      </c>
      <c r="F60" s="205" t="s">
        <v>99</v>
      </c>
      <c r="G60" s="470">
        <v>2013</v>
      </c>
      <c r="H60" s="471">
        <v>2014</v>
      </c>
      <c r="I60" s="227">
        <v>14000</v>
      </c>
      <c r="J60" s="229">
        <v>0</v>
      </c>
      <c r="K60" s="396">
        <v>0</v>
      </c>
      <c r="L60" s="514">
        <v>4000</v>
      </c>
      <c r="M60" s="481">
        <v>0</v>
      </c>
      <c r="N60" s="482">
        <v>4000</v>
      </c>
      <c r="O60" s="482">
        <v>0</v>
      </c>
      <c r="P60" s="231">
        <v>0</v>
      </c>
      <c r="Q60" s="230">
        <v>0</v>
      </c>
      <c r="R60" s="501">
        <v>10000</v>
      </c>
      <c r="S60" s="493">
        <v>0</v>
      </c>
      <c r="T60" s="231">
        <v>0</v>
      </c>
      <c r="U60" s="232">
        <v>0</v>
      </c>
      <c r="V60" s="505">
        <v>0</v>
      </c>
      <c r="W60" s="506">
        <v>0</v>
      </c>
      <c r="X60" s="148">
        <v>0</v>
      </c>
      <c r="Y60" s="145">
        <v>0</v>
      </c>
      <c r="Z60" s="512">
        <v>0</v>
      </c>
      <c r="AA60" s="506">
        <v>0</v>
      </c>
      <c r="AB60" s="132">
        <v>0</v>
      </c>
      <c r="AC60" s="207">
        <v>0</v>
      </c>
      <c r="AD60" s="142">
        <v>0</v>
      </c>
      <c r="AE60" s="417"/>
      <c r="AF60" s="286"/>
      <c r="AG60" s="286"/>
      <c r="AH60" s="286"/>
      <c r="AI60" s="286"/>
      <c r="AJ60" s="286"/>
      <c r="AK60" s="286"/>
    </row>
    <row r="61" spans="1:58" s="55" customFormat="1" ht="23.1" customHeight="1" thickBot="1" x14ac:dyDescent="0.3">
      <c r="A61" s="71"/>
      <c r="B61" s="72"/>
      <c r="C61" s="81"/>
      <c r="D61" s="815" t="s">
        <v>1</v>
      </c>
      <c r="E61" s="816"/>
      <c r="F61" s="816"/>
      <c r="G61" s="816"/>
      <c r="H61" s="817"/>
      <c r="I61" s="123">
        <f t="shared" ref="I61:AD61" si="1">SUM(I48:I60)+I38</f>
        <v>316602</v>
      </c>
      <c r="J61" s="124">
        <f t="shared" si="1"/>
        <v>65285</v>
      </c>
      <c r="K61" s="125">
        <f t="shared" si="1"/>
        <v>11397</v>
      </c>
      <c r="L61" s="515">
        <f t="shared" si="1"/>
        <v>88071</v>
      </c>
      <c r="M61" s="487">
        <f t="shared" si="1"/>
        <v>0</v>
      </c>
      <c r="N61" s="517">
        <f t="shared" si="1"/>
        <v>77981</v>
      </c>
      <c r="O61" s="517">
        <f t="shared" si="1"/>
        <v>0</v>
      </c>
      <c r="P61" s="129">
        <f t="shared" si="1"/>
        <v>4000</v>
      </c>
      <c r="Q61" s="125">
        <f t="shared" si="1"/>
        <v>6090</v>
      </c>
      <c r="R61" s="496">
        <f t="shared" si="1"/>
        <v>94819</v>
      </c>
      <c r="S61" s="502">
        <f t="shared" si="1"/>
        <v>0</v>
      </c>
      <c r="T61" s="129">
        <f t="shared" si="1"/>
        <v>1800</v>
      </c>
      <c r="U61" s="125">
        <f t="shared" si="1"/>
        <v>1620</v>
      </c>
      <c r="V61" s="496">
        <f t="shared" si="1"/>
        <v>18110</v>
      </c>
      <c r="W61" s="502">
        <f t="shared" si="1"/>
        <v>0</v>
      </c>
      <c r="X61" s="129">
        <f t="shared" si="1"/>
        <v>1800</v>
      </c>
      <c r="Y61" s="125">
        <f t="shared" si="1"/>
        <v>2700</v>
      </c>
      <c r="Z61" s="496">
        <f t="shared" si="1"/>
        <v>24800</v>
      </c>
      <c r="AA61" s="502">
        <f t="shared" si="1"/>
        <v>0</v>
      </c>
      <c r="AB61" s="129">
        <f t="shared" si="1"/>
        <v>1800</v>
      </c>
      <c r="AC61" s="125">
        <f t="shared" si="1"/>
        <v>4400</v>
      </c>
      <c r="AD61" s="125">
        <f t="shared" si="1"/>
        <v>0</v>
      </c>
      <c r="AE61" s="153"/>
      <c r="AF61" s="153"/>
    </row>
    <row r="62" spans="1:58" s="55" customFormat="1" ht="7.5" customHeight="1" thickBot="1" x14ac:dyDescent="0.3">
      <c r="A62" s="76"/>
      <c r="B62" s="76"/>
      <c r="C62" s="76"/>
      <c r="D62" s="82"/>
      <c r="E62" s="82"/>
      <c r="F62" s="82"/>
      <c r="G62" s="82"/>
      <c r="H62" s="82"/>
      <c r="I62" s="90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91"/>
      <c r="AA62" s="91"/>
      <c r="AB62" s="91"/>
      <c r="AC62" s="91"/>
      <c r="AD62" s="91"/>
    </row>
    <row r="63" spans="1:58" s="3" customFormat="1" ht="15.95" customHeight="1" x14ac:dyDescent="0.25">
      <c r="A63" s="76"/>
      <c r="B63" s="76"/>
      <c r="C63" s="76"/>
      <c r="D63" s="24" t="s">
        <v>26</v>
      </c>
      <c r="E63" s="84"/>
      <c r="F63" s="84"/>
      <c r="G63" s="84"/>
      <c r="H63" s="84"/>
      <c r="I63" s="9" t="s">
        <v>17</v>
      </c>
      <c r="J63" s="89" t="s">
        <v>53</v>
      </c>
      <c r="K63" s="16" t="s">
        <v>27</v>
      </c>
      <c r="L63" s="16"/>
      <c r="M63" s="16" t="s">
        <v>58</v>
      </c>
      <c r="N63" s="89"/>
      <c r="O63" s="89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755"/>
      <c r="AA63" s="708"/>
      <c r="AB63" s="708"/>
      <c r="AC63" s="756"/>
      <c r="AD63" s="417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</row>
    <row r="64" spans="1:58" s="3" customFormat="1" ht="15.95" customHeight="1" x14ac:dyDescent="0.25">
      <c r="A64" s="757"/>
      <c r="B64" s="757"/>
      <c r="C64" s="757"/>
      <c r="D64" s="12"/>
      <c r="E64" s="85"/>
      <c r="F64" s="85"/>
      <c r="G64" s="85"/>
      <c r="H64" s="85"/>
      <c r="I64" s="11" t="s">
        <v>18</v>
      </c>
      <c r="J64" s="19" t="s">
        <v>53</v>
      </c>
      <c r="K64" s="17" t="s">
        <v>28</v>
      </c>
      <c r="L64" s="17"/>
      <c r="M64" s="17" t="s">
        <v>57</v>
      </c>
      <c r="N64" s="19"/>
      <c r="O64" s="19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758"/>
      <c r="AA64" s="756"/>
      <c r="AB64" s="756"/>
      <c r="AC64" s="756"/>
      <c r="AD64" s="417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</row>
    <row r="65" spans="1:46" s="2" customFormat="1" ht="15.95" customHeight="1" x14ac:dyDescent="0.25">
      <c r="A65" s="73"/>
      <c r="B65" s="74"/>
      <c r="C65" s="75"/>
      <c r="D65" s="86"/>
      <c r="E65" s="63"/>
      <c r="F65" s="63"/>
      <c r="G65" s="63"/>
      <c r="H65" s="63"/>
      <c r="I65" s="11" t="s">
        <v>19</v>
      </c>
      <c r="J65" s="19" t="s">
        <v>53</v>
      </c>
      <c r="K65" s="20" t="s">
        <v>658</v>
      </c>
      <c r="L65" s="17"/>
      <c r="M65" s="19"/>
      <c r="N65" s="19"/>
      <c r="O65" s="19"/>
      <c r="P65" s="20"/>
      <c r="Q65" s="85"/>
      <c r="R65" s="85"/>
      <c r="S65" s="85"/>
      <c r="T65" s="85"/>
      <c r="U65" s="85"/>
      <c r="V65" s="85"/>
      <c r="W65" s="85"/>
      <c r="X65" s="85"/>
      <c r="Y65" s="85"/>
      <c r="Z65" s="87"/>
      <c r="AA65" s="8"/>
      <c r="AB65" s="8"/>
      <c r="AD65" s="417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</row>
    <row r="66" spans="1:46" s="2" customFormat="1" ht="15.95" customHeight="1" thickBot="1" x14ac:dyDescent="0.3">
      <c r="A66" s="3"/>
      <c r="B66" s="74"/>
      <c r="C66" s="75"/>
      <c r="D66" s="88"/>
      <c r="E66" s="56"/>
      <c r="F66" s="56"/>
      <c r="G66" s="56"/>
      <c r="H66" s="56"/>
      <c r="I66" s="10" t="s">
        <v>20</v>
      </c>
      <c r="J66" s="21" t="s">
        <v>53</v>
      </c>
      <c r="K66" s="22" t="s">
        <v>659</v>
      </c>
      <c r="L66" s="23"/>
      <c r="M66" s="21"/>
      <c r="N66" s="21"/>
      <c r="O66" s="21"/>
      <c r="P66" s="22"/>
      <c r="Q66" s="45"/>
      <c r="R66" s="45"/>
      <c r="S66" s="45"/>
      <c r="T66" s="45"/>
      <c r="U66" s="45"/>
      <c r="V66" s="45"/>
      <c r="W66" s="45"/>
      <c r="X66" s="45"/>
      <c r="Y66" s="45"/>
      <c r="Z66" s="13"/>
      <c r="AD66" s="417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</row>
  </sheetData>
  <mergeCells count="52">
    <mergeCell ref="D38:H38"/>
    <mergeCell ref="V5:Y5"/>
    <mergeCell ref="Z5:AC5"/>
    <mergeCell ref="R4:AC4"/>
    <mergeCell ref="L5:L6"/>
    <mergeCell ref="R5:U5"/>
    <mergeCell ref="E4:E6"/>
    <mergeCell ref="F4:F6"/>
    <mergeCell ref="G4:H4"/>
    <mergeCell ref="G5:G6"/>
    <mergeCell ref="AD4:AD6"/>
    <mergeCell ref="I4:I6"/>
    <mergeCell ref="D4:D6"/>
    <mergeCell ref="J5:J6"/>
    <mergeCell ref="O5:O6"/>
    <mergeCell ref="H5:H6"/>
    <mergeCell ref="M4:Q4"/>
    <mergeCell ref="M5:M6"/>
    <mergeCell ref="N5:N6"/>
    <mergeCell ref="P5:P6"/>
    <mergeCell ref="Q5:Q6"/>
    <mergeCell ref="A3:C4"/>
    <mergeCell ref="A5:A6"/>
    <mergeCell ref="B5:B6"/>
    <mergeCell ref="C5:C6"/>
    <mergeCell ref="K5:K6"/>
    <mergeCell ref="AD45:AD47"/>
    <mergeCell ref="A46:A47"/>
    <mergeCell ref="B46:B47"/>
    <mergeCell ref="C46:C47"/>
    <mergeCell ref="G46:G47"/>
    <mergeCell ref="H46:H47"/>
    <mergeCell ref="J46:J47"/>
    <mergeCell ref="K46:K47"/>
    <mergeCell ref="L46:L47"/>
    <mergeCell ref="M46:M47"/>
    <mergeCell ref="N46:N47"/>
    <mergeCell ref="O46:O47"/>
    <mergeCell ref="P46:P47"/>
    <mergeCell ref="A44:C45"/>
    <mergeCell ref="D45:D47"/>
    <mergeCell ref="E45:E47"/>
    <mergeCell ref="Q46:Q47"/>
    <mergeCell ref="R46:U46"/>
    <mergeCell ref="V46:Y46"/>
    <mergeCell ref="Z46:AC46"/>
    <mergeCell ref="D61:H61"/>
    <mergeCell ref="I45:I47"/>
    <mergeCell ref="M45:Q45"/>
    <mergeCell ref="R45:AC45"/>
    <mergeCell ref="F45:F47"/>
    <mergeCell ref="G45:H45"/>
  </mergeCells>
  <phoneticPr fontId="0" type="noConversion"/>
  <pageMargins left="7.874015748031496E-2" right="7.874015748031496E-2" top="0.98425196850393704" bottom="0.19685039370078741" header="0.78740157480314965" footer="0.19685039370078741"/>
  <pageSetup paperSize="9" scale="48" orientation="landscape" r:id="rId1"/>
  <headerFooter alignWithMargins="0">
    <oddHeader>&amp;C&amp;"Arial,Tučné"&amp;24Požadavky na kapitálový rozpočet statutárního města Ostravy pro rok  2013 a kapitálový 
výhled na &amp;28léta  2014 - 2016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18</vt:i4>
      </vt:variant>
      <vt:variant>
        <vt:lpstr>Pojmenované oblasti</vt:lpstr>
      </vt:variant>
      <vt:variant>
        <vt:i4>17</vt:i4>
      </vt:variant>
    </vt:vector>
  </HeadingPairs>
  <TitlesOfParts>
    <vt:vector size="35" baseType="lpstr">
      <vt:lpstr>Titul</vt:lpstr>
      <vt:lpstr>Obsah</vt:lpstr>
      <vt:lpstr>MOP</vt:lpstr>
      <vt:lpstr>SLO</vt:lpstr>
      <vt:lpstr>OJI</vt:lpstr>
      <vt:lpstr>POR</vt:lpstr>
      <vt:lpstr>NBE,VIT</vt:lpstr>
      <vt:lpstr>SBE,PUS</vt:lpstr>
      <vt:lpstr>MHH</vt:lpstr>
      <vt:lpstr>PET,LHO</vt:lpstr>
      <vt:lpstr>HOS,NVE</vt:lpstr>
      <vt:lpstr>PRO,MIC</vt:lpstr>
      <vt:lpstr>RAB</vt:lpstr>
      <vt:lpstr>KPO,MAR</vt:lpstr>
      <vt:lpstr>POL,HRA</vt:lpstr>
      <vt:lpstr>SVI</vt:lpstr>
      <vt:lpstr>TRE,PLE</vt:lpstr>
      <vt:lpstr>VZOR</vt:lpstr>
      <vt:lpstr>'HOS,NVE'!Oblast_tisku</vt:lpstr>
      <vt:lpstr>'KPO,MAR'!Oblast_tisku</vt:lpstr>
      <vt:lpstr>MHH!Oblast_tisku</vt:lpstr>
      <vt:lpstr>MOP!Oblast_tisku</vt:lpstr>
      <vt:lpstr>'NBE,VIT'!Oblast_tisku</vt:lpstr>
      <vt:lpstr>OJI!Oblast_tisku</vt:lpstr>
      <vt:lpstr>'PET,LHO'!Oblast_tisku</vt:lpstr>
      <vt:lpstr>'POL,HRA'!Oblast_tisku</vt:lpstr>
      <vt:lpstr>POR!Oblast_tisku</vt:lpstr>
      <vt:lpstr>'PRO,MIC'!Oblast_tisku</vt:lpstr>
      <vt:lpstr>RAB!Oblast_tisku</vt:lpstr>
      <vt:lpstr>'SBE,PUS'!Oblast_tisku</vt:lpstr>
      <vt:lpstr>SLO!Oblast_tisku</vt:lpstr>
      <vt:lpstr>SVI!Oblast_tisku</vt:lpstr>
      <vt:lpstr>Titul!Oblast_tisku</vt:lpstr>
      <vt:lpstr>'TRE,PLE'!Oblast_tisku</vt:lpstr>
      <vt:lpstr>VZOR!Oblast_tisku</vt:lpstr>
    </vt:vector>
  </TitlesOfParts>
  <Company>Statutární Město Ostrava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preinstaled user</dc:creator>
  <cp:lastModifiedBy>Lindovská Jana</cp:lastModifiedBy>
  <cp:lastPrinted>2012-11-05T11:36:40Z</cp:lastPrinted>
  <dcterms:created xsi:type="dcterms:W3CDTF">2002-08-29T08:35:48Z</dcterms:created>
  <dcterms:modified xsi:type="dcterms:W3CDTF">2012-11-05T11:40:32Z</dcterms:modified>
</cp:coreProperties>
</file>