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odpisový plán 2018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0" i="1" l="1"/>
  <c r="E6" i="1" l="1"/>
  <c r="E7" i="1"/>
  <c r="E8" i="1"/>
  <c r="E9" i="1"/>
  <c r="E10" i="1"/>
  <c r="E11" i="1"/>
  <c r="E12" i="1"/>
  <c r="E14" i="1"/>
  <c r="E15" i="1"/>
  <c r="E16" i="1"/>
  <c r="E17" i="1"/>
  <c r="E5" i="1"/>
  <c r="E29" i="1" l="1"/>
  <c r="E18" i="1"/>
  <c r="E32" i="1"/>
  <c r="C28" i="1"/>
  <c r="E28" i="1" s="1"/>
  <c r="C27" i="1"/>
  <c r="E27" i="1" s="1"/>
  <c r="C26" i="1"/>
  <c r="E26" i="1" s="1"/>
  <c r="C24" i="1"/>
  <c r="E24" i="1" s="1"/>
  <c r="C23" i="1"/>
  <c r="E23" i="1" s="1"/>
  <c r="E22" i="1"/>
  <c r="E25" i="1"/>
  <c r="E21" i="1"/>
  <c r="C20" i="1"/>
  <c r="E20" i="1" s="1"/>
</calcChain>
</file>

<file path=xl/sharedStrings.xml><?xml version="1.0" encoding="utf-8"?>
<sst xmlns="http://schemas.openxmlformats.org/spreadsheetml/2006/main" count="35" uniqueCount="35">
  <si>
    <t>v tis. Kč</t>
  </si>
  <si>
    <t>movitý majetek</t>
  </si>
  <si>
    <t>nemovitý majetek</t>
  </si>
  <si>
    <t>celkem</t>
  </si>
  <si>
    <t>Národní divadlo moravskoslezské</t>
  </si>
  <si>
    <t>Divadlo loutek Ostrava</t>
  </si>
  <si>
    <t>Komorní scéna Aréna</t>
  </si>
  <si>
    <t>Janáčkova filhamonie Ostrava</t>
  </si>
  <si>
    <t>Knihovna města Ostravy</t>
  </si>
  <si>
    <t>Ostravské muzeum</t>
  </si>
  <si>
    <t>Lidová konzervatoř a Múzická škola</t>
  </si>
  <si>
    <t>SVČ Korunka</t>
  </si>
  <si>
    <t>SVČ Moravská Ostrava</t>
  </si>
  <si>
    <t>SVČ Zábřeh</t>
  </si>
  <si>
    <t>DDM Poruba</t>
  </si>
  <si>
    <t>odbor soc. věcí,  zdravotnictví a vzdělanosti</t>
  </si>
  <si>
    <t>Domov  Sluníčko</t>
  </si>
  <si>
    <t>Domov  Slunovrat</t>
  </si>
  <si>
    <t>Domov pro seniory Iris</t>
  </si>
  <si>
    <t>Domov Čujkovova</t>
  </si>
  <si>
    <t>Domov  Korýtko</t>
  </si>
  <si>
    <t>Domov  Magnólie</t>
  </si>
  <si>
    <t>Domov  Slunečnice</t>
  </si>
  <si>
    <t>Domov pro seniory Kamenec</t>
  </si>
  <si>
    <t>Čtyřlístek - centrum pro osoby se zdrav.post.</t>
  </si>
  <si>
    <t>Městská nemocnice Ostrava</t>
  </si>
  <si>
    <t>Dětské centrum Domeček</t>
  </si>
  <si>
    <t>odbor ochrany životního prostředí</t>
  </si>
  <si>
    <t>Zoologická zahrada Ostrava</t>
  </si>
  <si>
    <t>Odpisový plán 2018</t>
  </si>
  <si>
    <t>Firemní školka SMO</t>
  </si>
  <si>
    <t>PLATO</t>
  </si>
  <si>
    <t>odbor školství a sportu</t>
  </si>
  <si>
    <t>odbor  kultury a volnočasových aktivit</t>
  </si>
  <si>
    <t>Příloha č.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</si>
</sst>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3" borderId="10" xfId="1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/>
    </xf>
    <xf numFmtId="0" fontId="1" fillId="3" borderId="1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" fillId="4" borderId="1" xfId="1" applyFont="1" applyFill="1" applyBorder="1"/>
    <xf numFmtId="3" fontId="3" fillId="4" borderId="6" xfId="1" applyNumberFormat="1" applyFont="1" applyFill="1" applyBorder="1"/>
    <xf numFmtId="3" fontId="3" fillId="4" borderId="7" xfId="1" applyNumberFormat="1" applyFont="1" applyFill="1" applyBorder="1"/>
    <xf numFmtId="0" fontId="2" fillId="5" borderId="1" xfId="1" applyFont="1" applyFill="1" applyBorder="1"/>
    <xf numFmtId="3" fontId="4" fillId="5" borderId="6" xfId="1" applyNumberFormat="1" applyFont="1" applyFill="1" applyBorder="1"/>
    <xf numFmtId="3" fontId="4" fillId="5" borderId="7" xfId="1" applyNumberFormat="1" applyFont="1" applyFill="1" applyBorder="1"/>
    <xf numFmtId="0" fontId="1" fillId="6" borderId="1" xfId="1" applyFont="1" applyFill="1" applyBorder="1"/>
    <xf numFmtId="3" fontId="3" fillId="6" borderId="6" xfId="1" applyNumberFormat="1" applyFont="1" applyFill="1" applyBorder="1"/>
    <xf numFmtId="3" fontId="3" fillId="6" borderId="7" xfId="1" applyNumberFormat="1" applyFont="1" applyFill="1" applyBorder="1"/>
    <xf numFmtId="3" fontId="3" fillId="2" borderId="6" xfId="1" applyNumberFormat="1" applyFont="1" applyFill="1" applyBorder="1"/>
    <xf numFmtId="3" fontId="3" fillId="2" borderId="7" xfId="1" applyNumberFormat="1" applyFont="1" applyFill="1" applyBorder="1"/>
    <xf numFmtId="0" fontId="1" fillId="2" borderId="1" xfId="1" applyFont="1" applyFill="1" applyBorder="1"/>
    <xf numFmtId="0" fontId="5" fillId="3" borderId="13" xfId="1" applyFont="1" applyFill="1" applyBorder="1" applyAlignment="1">
      <alignment horizontal="center"/>
    </xf>
    <xf numFmtId="0" fontId="2" fillId="8" borderId="9" xfId="1" applyFont="1" applyFill="1" applyBorder="1"/>
    <xf numFmtId="3" fontId="3" fillId="8" borderId="3" xfId="1" applyNumberFormat="1" applyFont="1" applyFill="1" applyBorder="1"/>
    <xf numFmtId="3" fontId="3" fillId="8" borderId="4" xfId="1" applyNumberFormat="1" applyFont="1" applyFill="1" applyBorder="1"/>
    <xf numFmtId="3" fontId="3" fillId="8" borderId="5" xfId="1" applyNumberFormat="1" applyFont="1" applyFill="1" applyBorder="1"/>
    <xf numFmtId="0" fontId="2" fillId="9" borderId="1" xfId="1" applyFont="1" applyFill="1" applyBorder="1"/>
    <xf numFmtId="3" fontId="3" fillId="9" borderId="6" xfId="1" applyNumberFormat="1" applyFont="1" applyFill="1" applyBorder="1"/>
    <xf numFmtId="3" fontId="3" fillId="9" borderId="7" xfId="1" applyNumberFormat="1" applyFont="1" applyFill="1" applyBorder="1"/>
    <xf numFmtId="3" fontId="3" fillId="10" borderId="6" xfId="1" applyNumberFormat="1" applyFont="1" applyFill="1" applyBorder="1"/>
    <xf numFmtId="3" fontId="3" fillId="10" borderId="7" xfId="1" applyNumberFormat="1" applyFont="1" applyFill="1" applyBorder="1"/>
    <xf numFmtId="0" fontId="1" fillId="10" borderId="1" xfId="1" applyFont="1" applyFill="1" applyBorder="1"/>
    <xf numFmtId="0" fontId="1" fillId="7" borderId="2" xfId="1" applyFont="1" applyFill="1" applyBorder="1"/>
    <xf numFmtId="3" fontId="3" fillId="7" borderId="8" xfId="1" applyNumberFormat="1" applyFont="1" applyFill="1" applyBorder="1"/>
    <xf numFmtId="3" fontId="3" fillId="7" borderId="14" xfId="1" applyNumberFormat="1" applyFont="1" applyFill="1" applyBorder="1"/>
    <xf numFmtId="0" fontId="2" fillId="11" borderId="1" xfId="1" applyFont="1" applyFill="1" applyBorder="1"/>
    <xf numFmtId="3" fontId="3" fillId="11" borderId="6" xfId="1" applyNumberFormat="1" applyFont="1" applyFill="1" applyBorder="1"/>
    <xf numFmtId="3" fontId="3" fillId="11" borderId="7" xfId="1" applyNumberFormat="1" applyFont="1" applyFill="1" applyBorder="1"/>
    <xf numFmtId="0" fontId="0" fillId="0" borderId="0" xfId="0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workbookViewId="0">
      <selection activeCell="B2" sqref="B2"/>
    </sheetView>
  </sheetViews>
  <sheetFormatPr defaultRowHeight="15" x14ac:dyDescent="0.25"/>
  <cols>
    <col min="2" max="2" width="43.42578125" customWidth="1"/>
    <col min="3" max="3" width="23.28515625" customWidth="1"/>
    <col min="4" max="4" width="17.85546875" customWidth="1"/>
    <col min="5" max="5" width="19.85546875" customWidth="1"/>
  </cols>
  <sheetData>
    <row r="1" spans="2:5" x14ac:dyDescent="0.25">
      <c r="E1" s="35" t="s">
        <v>34</v>
      </c>
    </row>
    <row r="2" spans="2:5" ht="15.75" thickBot="1" x14ac:dyDescent="0.3">
      <c r="B2" s="1"/>
      <c r="C2" s="1"/>
      <c r="D2" s="1"/>
      <c r="E2" s="5" t="s">
        <v>0</v>
      </c>
    </row>
    <row r="3" spans="2:5" ht="16.5" thickBot="1" x14ac:dyDescent="0.3">
      <c r="B3" s="18" t="s">
        <v>29</v>
      </c>
      <c r="C3" s="2" t="s">
        <v>1</v>
      </c>
      <c r="D3" s="3" t="s">
        <v>2</v>
      </c>
      <c r="E3" s="4" t="s">
        <v>3</v>
      </c>
    </row>
    <row r="4" spans="2:5" x14ac:dyDescent="0.25">
      <c r="B4" s="19" t="s">
        <v>33</v>
      </c>
      <c r="C4" s="20"/>
      <c r="D4" s="21"/>
      <c r="E4" s="22"/>
    </row>
    <row r="5" spans="2:5" x14ac:dyDescent="0.25">
      <c r="B5" s="17" t="s">
        <v>4</v>
      </c>
      <c r="C5" s="15">
        <v>7725</v>
      </c>
      <c r="D5" s="15">
        <v>9157</v>
      </c>
      <c r="E5" s="16">
        <f>SUM(C5:D5)</f>
        <v>16882</v>
      </c>
    </row>
    <row r="6" spans="2:5" x14ac:dyDescent="0.25">
      <c r="B6" s="17" t="s">
        <v>5</v>
      </c>
      <c r="C6" s="15">
        <v>1681</v>
      </c>
      <c r="D6" s="15">
        <v>2154</v>
      </c>
      <c r="E6" s="16">
        <f t="shared" ref="E6:E17" si="0">SUM(C6:D6)</f>
        <v>3835</v>
      </c>
    </row>
    <row r="7" spans="2:5" x14ac:dyDescent="0.25">
      <c r="B7" s="17" t="s">
        <v>6</v>
      </c>
      <c r="C7" s="15">
        <v>432</v>
      </c>
      <c r="D7" s="15">
        <v>152</v>
      </c>
      <c r="E7" s="16">
        <f t="shared" si="0"/>
        <v>584</v>
      </c>
    </row>
    <row r="8" spans="2:5" x14ac:dyDescent="0.25">
      <c r="B8" s="17" t="s">
        <v>7</v>
      </c>
      <c r="C8" s="15">
        <v>2579</v>
      </c>
      <c r="D8" s="15">
        <v>0</v>
      </c>
      <c r="E8" s="16">
        <f t="shared" si="0"/>
        <v>2579</v>
      </c>
    </row>
    <row r="9" spans="2:5" x14ac:dyDescent="0.25">
      <c r="B9" s="17" t="s">
        <v>8</v>
      </c>
      <c r="C9" s="15">
        <v>936</v>
      </c>
      <c r="D9" s="15">
        <v>2404</v>
      </c>
      <c r="E9" s="16">
        <f t="shared" si="0"/>
        <v>3340</v>
      </c>
    </row>
    <row r="10" spans="2:5" x14ac:dyDescent="0.25">
      <c r="B10" s="17" t="s">
        <v>9</v>
      </c>
      <c r="C10" s="15">
        <v>2983</v>
      </c>
      <c r="D10" s="15">
        <v>2914</v>
      </c>
      <c r="E10" s="16">
        <f t="shared" si="0"/>
        <v>5897</v>
      </c>
    </row>
    <row r="11" spans="2:5" x14ac:dyDescent="0.25">
      <c r="B11" s="17" t="s">
        <v>31</v>
      </c>
      <c r="C11" s="15">
        <v>187</v>
      </c>
      <c r="D11" s="15">
        <v>751</v>
      </c>
      <c r="E11" s="16">
        <f t="shared" si="0"/>
        <v>938</v>
      </c>
    </row>
    <row r="12" spans="2:5" x14ac:dyDescent="0.25">
      <c r="B12" s="17" t="s">
        <v>10</v>
      </c>
      <c r="C12" s="15">
        <v>181</v>
      </c>
      <c r="D12" s="15">
        <v>458</v>
      </c>
      <c r="E12" s="16">
        <f t="shared" si="0"/>
        <v>639</v>
      </c>
    </row>
    <row r="13" spans="2:5" x14ac:dyDescent="0.25">
      <c r="B13" s="23" t="s">
        <v>32</v>
      </c>
      <c r="C13" s="24"/>
      <c r="D13" s="24"/>
      <c r="E13" s="25"/>
    </row>
    <row r="14" spans="2:5" x14ac:dyDescent="0.25">
      <c r="B14" s="28" t="s">
        <v>11</v>
      </c>
      <c r="C14" s="26">
        <v>159</v>
      </c>
      <c r="D14" s="26">
        <v>370</v>
      </c>
      <c r="E14" s="27">
        <f t="shared" si="0"/>
        <v>529</v>
      </c>
    </row>
    <row r="15" spans="2:5" x14ac:dyDescent="0.25">
      <c r="B15" s="28" t="s">
        <v>12</v>
      </c>
      <c r="C15" s="26">
        <v>367</v>
      </c>
      <c r="D15" s="26">
        <v>778</v>
      </c>
      <c r="E15" s="27">
        <f t="shared" si="0"/>
        <v>1145</v>
      </c>
    </row>
    <row r="16" spans="2:5" x14ac:dyDescent="0.25">
      <c r="B16" s="28" t="s">
        <v>13</v>
      </c>
      <c r="C16" s="26">
        <v>164</v>
      </c>
      <c r="D16" s="26">
        <v>989</v>
      </c>
      <c r="E16" s="27">
        <f t="shared" si="0"/>
        <v>1153</v>
      </c>
    </row>
    <row r="17" spans="2:5" x14ac:dyDescent="0.25">
      <c r="B17" s="28" t="s">
        <v>14</v>
      </c>
      <c r="C17" s="26">
        <v>174</v>
      </c>
      <c r="D17" s="26">
        <v>377</v>
      </c>
      <c r="E17" s="27">
        <f t="shared" si="0"/>
        <v>551</v>
      </c>
    </row>
    <row r="18" spans="2:5" x14ac:dyDescent="0.25">
      <c r="B18" s="28" t="s">
        <v>30</v>
      </c>
      <c r="C18" s="26">
        <v>0</v>
      </c>
      <c r="D18" s="26">
        <v>0</v>
      </c>
      <c r="E18" s="27">
        <f>SUM(C18:D18)</f>
        <v>0</v>
      </c>
    </row>
    <row r="19" spans="2:5" x14ac:dyDescent="0.25">
      <c r="B19" s="9" t="s">
        <v>15</v>
      </c>
      <c r="C19" s="10"/>
      <c r="D19" s="10"/>
      <c r="E19" s="11"/>
    </row>
    <row r="20" spans="2:5" x14ac:dyDescent="0.25">
      <c r="B20" s="6" t="s">
        <v>16</v>
      </c>
      <c r="C20" s="7">
        <f>1114+34</f>
        <v>1148</v>
      </c>
      <c r="D20" s="7">
        <v>3726</v>
      </c>
      <c r="E20" s="8">
        <f>SUM(C20:D20)</f>
        <v>4874</v>
      </c>
    </row>
    <row r="21" spans="2:5" x14ac:dyDescent="0.25">
      <c r="B21" s="6" t="s">
        <v>17</v>
      </c>
      <c r="C21" s="7">
        <v>648</v>
      </c>
      <c r="D21" s="7">
        <v>843</v>
      </c>
      <c r="E21" s="8">
        <f>SUM(C21:D21)</f>
        <v>1491</v>
      </c>
    </row>
    <row r="22" spans="2:5" x14ac:dyDescent="0.25">
      <c r="B22" s="6" t="s">
        <v>18</v>
      </c>
      <c r="C22" s="7">
        <v>307</v>
      </c>
      <c r="D22" s="7">
        <v>2570</v>
      </c>
      <c r="E22" s="8">
        <f t="shared" ref="E22:E32" si="1">SUM(C22:D22)</f>
        <v>2877</v>
      </c>
    </row>
    <row r="23" spans="2:5" x14ac:dyDescent="0.25">
      <c r="B23" s="6" t="s">
        <v>19</v>
      </c>
      <c r="C23" s="7">
        <f>801+2</f>
        <v>803</v>
      </c>
      <c r="D23" s="7">
        <v>1422</v>
      </c>
      <c r="E23" s="8">
        <f t="shared" si="1"/>
        <v>2225</v>
      </c>
    </row>
    <row r="24" spans="2:5" x14ac:dyDescent="0.25">
      <c r="B24" s="6" t="s">
        <v>20</v>
      </c>
      <c r="C24" s="7">
        <f>1495+12</f>
        <v>1507</v>
      </c>
      <c r="D24" s="7">
        <v>917</v>
      </c>
      <c r="E24" s="8">
        <f t="shared" si="1"/>
        <v>2424</v>
      </c>
    </row>
    <row r="25" spans="2:5" x14ac:dyDescent="0.25">
      <c r="B25" s="6" t="s">
        <v>21</v>
      </c>
      <c r="C25" s="7">
        <v>272</v>
      </c>
      <c r="D25" s="7">
        <v>424</v>
      </c>
      <c r="E25" s="8">
        <f t="shared" si="1"/>
        <v>696</v>
      </c>
    </row>
    <row r="26" spans="2:5" x14ac:dyDescent="0.25">
      <c r="B26" s="6" t="s">
        <v>22</v>
      </c>
      <c r="C26" s="7">
        <f>2142+8</f>
        <v>2150</v>
      </c>
      <c r="D26" s="7">
        <v>8453</v>
      </c>
      <c r="E26" s="8">
        <f t="shared" si="1"/>
        <v>10603</v>
      </c>
    </row>
    <row r="27" spans="2:5" x14ac:dyDescent="0.25">
      <c r="B27" s="6" t="s">
        <v>23</v>
      </c>
      <c r="C27" s="7">
        <f>877+18</f>
        <v>895</v>
      </c>
      <c r="D27" s="7">
        <v>1650</v>
      </c>
      <c r="E27" s="8">
        <f t="shared" si="1"/>
        <v>2545</v>
      </c>
    </row>
    <row r="28" spans="2:5" x14ac:dyDescent="0.25">
      <c r="B28" s="6" t="s">
        <v>24</v>
      </c>
      <c r="C28" s="7">
        <f>1201+9</f>
        <v>1210</v>
      </c>
      <c r="D28" s="7">
        <v>4875</v>
      </c>
      <c r="E28" s="8">
        <f t="shared" si="1"/>
        <v>6085</v>
      </c>
    </row>
    <row r="29" spans="2:5" x14ac:dyDescent="0.25">
      <c r="B29" s="12" t="s">
        <v>25</v>
      </c>
      <c r="C29" s="13">
        <v>67199</v>
      </c>
      <c r="D29" s="13">
        <v>6170</v>
      </c>
      <c r="E29" s="14">
        <f t="shared" si="1"/>
        <v>73369</v>
      </c>
    </row>
    <row r="30" spans="2:5" x14ac:dyDescent="0.25">
      <c r="B30" s="12" t="s">
        <v>26</v>
      </c>
      <c r="C30" s="13">
        <v>354</v>
      </c>
      <c r="D30" s="13">
        <v>140</v>
      </c>
      <c r="E30" s="14">
        <f t="shared" ref="E30" si="2">SUM(C30:D30)</f>
        <v>494</v>
      </c>
    </row>
    <row r="31" spans="2:5" x14ac:dyDescent="0.25">
      <c r="B31" s="32" t="s">
        <v>27</v>
      </c>
      <c r="C31" s="33"/>
      <c r="D31" s="33"/>
      <c r="E31" s="34"/>
    </row>
    <row r="32" spans="2:5" ht="15.75" thickBot="1" x14ac:dyDescent="0.3">
      <c r="B32" s="29" t="s">
        <v>28</v>
      </c>
      <c r="C32" s="30">
        <v>2808</v>
      </c>
      <c r="D32" s="30">
        <v>18507</v>
      </c>
      <c r="E32" s="31">
        <f t="shared" si="1"/>
        <v>21315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odpisový plán 2018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Polková Veronika</dc:creator>
  <cp:lastModifiedBy>Lindovská Jana</cp:lastModifiedBy>
  <cp:lastPrinted>2017-11-22T11:44:47Z</cp:lastPrinted>
  <dcterms:created xsi:type="dcterms:W3CDTF">2017-11-07T07:51:33Z</dcterms:created>
  <dcterms:modified xsi:type="dcterms:W3CDTF">2017-11-22T11:46:49Z</dcterms:modified>
</cp:coreProperties>
</file>