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210" windowWidth="15600" windowHeight="7935" activeTab="1"/>
  </bookViews>
  <sheets>
    <sheet name="Jednorázové náklady" sheetId="1" r:id="rId1"/>
    <sheet name="Náklady na poradce" sheetId="2" r:id="rId2"/>
  </sheets>
  <calcPr calcId="144525"/>
</workbook>
</file>

<file path=xl/calcChain.xml><?xml version="1.0" encoding="utf-8"?>
<calcChain xmlns="http://schemas.openxmlformats.org/spreadsheetml/2006/main">
  <c r="A17" i="2"/>
  <c r="A16"/>
  <c r="A15"/>
  <c r="A14"/>
  <c r="A13"/>
  <c r="A12"/>
  <c r="C19"/>
  <c r="A11"/>
  <c r="A8"/>
  <c r="A7"/>
  <c r="A6"/>
  <c r="E19" i="1"/>
  <c r="G19"/>
  <c r="C20"/>
  <c r="E20"/>
  <c r="C21"/>
  <c r="E21"/>
  <c r="G21"/>
  <c r="E22"/>
  <c r="G22"/>
  <c r="E23"/>
  <c r="G23"/>
  <c r="D24"/>
  <c r="F24"/>
  <c r="C24"/>
  <c r="G20"/>
  <c r="G24"/>
  <c r="E24"/>
  <c r="E10"/>
  <c r="E9"/>
  <c r="E8"/>
  <c r="E7"/>
  <c r="E6"/>
  <c r="C11"/>
</calcChain>
</file>

<file path=xl/sharedStrings.xml><?xml version="1.0" encoding="utf-8"?>
<sst xmlns="http://schemas.openxmlformats.org/spreadsheetml/2006/main" count="40" uniqueCount="33">
  <si>
    <t>Položky</t>
  </si>
  <si>
    <t>Celkem</t>
  </si>
  <si>
    <t>Stavební úpravy (investice)</t>
  </si>
  <si>
    <t xml:space="preserve">Ekonomické a právní poradenství </t>
  </si>
  <si>
    <t>Poplatky při založení společnosti</t>
  </si>
  <si>
    <t>Náklady na oddělení IT</t>
  </si>
  <si>
    <t>Osobní náklady</t>
  </si>
  <si>
    <t>CELKEM</t>
  </si>
  <si>
    <t>Celkem realizované</t>
  </si>
  <si>
    <t>očekávané 2011</t>
  </si>
  <si>
    <t xml:space="preserve">Očekávané celkem </t>
  </si>
  <si>
    <t>Očekávané  jednorázové náklady restruktualizace DPO založením EKOVA ELECTRIC (projekt 30.4. 2010)</t>
  </si>
  <si>
    <t>leden 2011</t>
  </si>
  <si>
    <t>Aktualizované jednorázové transformační náklady restrukturalizace DPO  založením EKOVA ELECTRIC  dle stavu k 28.1. 2011</t>
  </si>
  <si>
    <t>Realizované náklady</t>
  </si>
  <si>
    <t>Očekávané náklady celkem</t>
  </si>
  <si>
    <t>Komplexní právní servis pro zajištění vzniku nových obchodních společností v rámci restrukturalizace DPO (zejména zpracování statusových dokumentů  nově vzniklých subjektů, zajištění valných hromad včetně účasti notáře, zajištění zápisu do obchodního rejstříku, vydání akcií, příprava materiálů pro orgány SMO apod.)</t>
  </si>
  <si>
    <t xml:space="preserve">Zpracování kalkulačních modelů pro vzájemné dodávky uskutečňované mezi subjekty vzniklými restrukturalizací DPO </t>
  </si>
  <si>
    <t xml:space="preserve">Návrh  principů a podmínek smluvních vztahů pro vzájemné dodávky uskutečňované mezi subjekty vzniklými restrukturalizací DPO a příprava příslušné smluvní dokumentace </t>
  </si>
  <si>
    <t>Kooperace na zpracování podnikatelské strategie EKOVA ELEKTRIC</t>
  </si>
  <si>
    <t>Část I. Projektu: Doporučení optimálního modelu restrukturalizace DPO</t>
  </si>
  <si>
    <t>Definice podrobné organizační struktury a rozdělení stávajících zaměstnanců DPO mezi subjekty vzniklé restrukturalizací DPO</t>
  </si>
  <si>
    <t>Zpracování projektu holdingového uspořádání ve smyslu návrhu restrukturalizace</t>
  </si>
  <si>
    <t>Celkem náklady na ekonomické a právní poradenství  při restrukturalizaci DPO konsorcia vedeného A.T. Kearney</t>
  </si>
  <si>
    <t>Částka bez DPH v CZK</t>
  </si>
  <si>
    <t xml:space="preserve">Podrovná determinace majetku stávajícího DPO provozovaného jednotlivými společnostmi po restrukturalizaci a podrobná determinace činností a procesů těmito společnostmi po restrukturalizaci provozovanými </t>
  </si>
  <si>
    <t xml:space="preserve">Doporučení optimálního budoucího uspořádání DPO  a sestavení podrobného implementačního schématu </t>
  </si>
  <si>
    <t xml:space="preserve">Struktura služeb konsorcia A.T. Kearney GmbH, TRIFID CONSULT, a.s., NEXIA AP, a.s. a Advokátní kancelář Pyšný, Weber &amp; Partneři, v.o.s. </t>
  </si>
  <si>
    <t>poskytnutých při restrukturalizaci DPO  a náklady na tyto služby</t>
  </si>
  <si>
    <t xml:space="preserve">Zpracování ekonomického modelu restrukturalizace DPO pro období 2011 – 2023 a jeho porovnání s prognózou stávajícího hospodaření DPO a prognózovanými výdaji veřejných rozpočtů na financování závazku veřejné služby zajišťovaného DPO, zpracování ekonomického modelu ukočení komerčních aktivit údržby, modernizací a výroby dopravních prostředků v DPO a posouzení dalších alternativ restrukturalizace DPO nad rámec holdingového uspořádání </t>
  </si>
  <si>
    <t>Část II. Projektu:  Založení dceřiné společnosti EKOVA ELECTRIC a implementace restrukturalizace</t>
  </si>
  <si>
    <t>Implementace restrukturalizace v procesech zakladatele (DPO) a v procesech dceřiné spolenčosti EKOVA ELECTRIC</t>
  </si>
  <si>
    <r>
      <rPr>
        <sz val="7"/>
        <color indexed="8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Zpracování znaleckého ocenění nepeněžitého vkladu částí podniku DPO  pro účely založení EKOVA ELECTRIC</t>
    </r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</si>
</sst>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Arial"/>
    </font>
    <font>
      <b/>
      <sz val="11"/>
      <color indexed="9"/>
      <name val="Arial"/>
    </font>
    <font>
      <b/>
      <sz val="18"/>
      <color indexed="8"/>
      <name val="Calibri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9"/>
      <name val="Arial"/>
      <family val="2"/>
      <charset val="238"/>
    </font>
    <font>
      <b/>
      <sz val="14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u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7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9"/>
      </top>
      <bottom style="medium">
        <color indexed="9"/>
      </bottom>
      <diagonal/>
    </border>
    <border>
      <left style="medium">
        <color indexed="8"/>
      </left>
      <right style="medium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8"/>
      </top>
      <bottom style="medium">
        <color indexed="8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9"/>
      </right>
      <top style="medium">
        <color indexed="8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9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1" xfId="0" applyFont="1" applyFill="1" applyBorder="1" applyAlignment="1">
      <alignment horizontal="lef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wrapText="1" readingOrder="1"/>
    </xf>
    <xf numFmtId="3" fontId="2" fillId="0" borderId="1" xfId="0" applyNumberFormat="1" applyFont="1" applyBorder="1" applyAlignment="1">
      <alignment horizontal="right" wrapText="1" readingOrder="1"/>
    </xf>
    <xf numFmtId="0" fontId="2" fillId="0" borderId="1" xfId="0" applyFont="1" applyBorder="1" applyAlignment="1">
      <alignment horizontal="right" wrapText="1" readingOrder="1"/>
    </xf>
    <xf numFmtId="3" fontId="3" fillId="3" borderId="2" xfId="0" applyNumberFormat="1" applyFont="1" applyFill="1" applyBorder="1" applyAlignment="1">
      <alignment horizontal="right" wrapText="1" readingOrder="1"/>
    </xf>
    <xf numFmtId="3" fontId="3" fillId="3" borderId="3" xfId="0" applyNumberFormat="1" applyFont="1" applyFill="1" applyBorder="1" applyAlignment="1">
      <alignment horizontal="right" wrapText="1" readingOrder="1"/>
    </xf>
    <xf numFmtId="0" fontId="3" fillId="3" borderId="4" xfId="0" applyFont="1" applyFill="1" applyBorder="1" applyAlignment="1">
      <alignment horizontal="left" wrapText="1" readingOrder="1"/>
    </xf>
    <xf numFmtId="3" fontId="3" fillId="3" borderId="5" xfId="0" applyNumberFormat="1" applyFont="1" applyFill="1" applyBorder="1" applyAlignment="1">
      <alignment horizontal="right" wrapText="1" readingOrder="1"/>
    </xf>
    <xf numFmtId="3" fontId="3" fillId="3" borderId="6" xfId="0" applyNumberFormat="1" applyFont="1" applyFill="1" applyBorder="1" applyAlignment="1">
      <alignment horizontal="right" wrapText="1" readingOrder="1"/>
    </xf>
    <xf numFmtId="0" fontId="4" fillId="0" borderId="0" xfId="0" applyFont="1"/>
    <xf numFmtId="0" fontId="0" fillId="0" borderId="7" xfId="0" applyBorder="1"/>
    <xf numFmtId="0" fontId="2" fillId="2" borderId="8" xfId="0" applyFont="1" applyFill="1" applyBorder="1" applyAlignment="1">
      <alignment horizontal="left" vertical="center" wrapText="1" readingOrder="1"/>
    </xf>
    <xf numFmtId="0" fontId="2" fillId="0" borderId="8" xfId="0" applyFont="1" applyBorder="1" applyAlignment="1">
      <alignment horizontal="left" wrapText="1" readingOrder="1"/>
    </xf>
    <xf numFmtId="0" fontId="3" fillId="3" borderId="9" xfId="0" applyFont="1" applyFill="1" applyBorder="1" applyAlignment="1">
      <alignment horizontal="left" wrapText="1" readingOrder="1"/>
    </xf>
    <xf numFmtId="3" fontId="3" fillId="3" borderId="10" xfId="0" applyNumberFormat="1" applyFont="1" applyFill="1" applyBorder="1" applyAlignment="1">
      <alignment horizontal="right" wrapText="1" readingOrder="1"/>
    </xf>
    <xf numFmtId="0" fontId="2" fillId="0" borderId="11" xfId="0" applyFont="1" applyBorder="1" applyAlignment="1">
      <alignment horizontal="right" wrapText="1" readingOrder="1"/>
    </xf>
    <xf numFmtId="3" fontId="2" fillId="0" borderId="11" xfId="0" applyNumberFormat="1" applyFont="1" applyBorder="1" applyAlignment="1">
      <alignment horizontal="right" wrapText="1" readingOrder="1"/>
    </xf>
    <xf numFmtId="3" fontId="3" fillId="3" borderId="12" xfId="0" applyNumberFormat="1" applyFont="1" applyFill="1" applyBorder="1" applyAlignment="1">
      <alignment horizontal="right" wrapText="1" readingOrder="1"/>
    </xf>
    <xf numFmtId="3" fontId="3" fillId="3" borderId="13" xfId="0" applyNumberFormat="1" applyFont="1" applyFill="1" applyBorder="1" applyAlignment="1">
      <alignment horizontal="right" wrapText="1" readingOrder="1"/>
    </xf>
    <xf numFmtId="3" fontId="3" fillId="3" borderId="14" xfId="0" applyNumberFormat="1" applyFont="1" applyFill="1" applyBorder="1" applyAlignment="1">
      <alignment horizontal="right" wrapText="1" readingOrder="1"/>
    </xf>
    <xf numFmtId="3" fontId="3" fillId="3" borderId="15" xfId="0" applyNumberFormat="1" applyFont="1" applyFill="1" applyBorder="1" applyAlignment="1">
      <alignment horizontal="right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5" fillId="2" borderId="17" xfId="0" applyFont="1" applyFill="1" applyBorder="1" applyAlignment="1">
      <alignment horizontal="center" vertical="center" wrapText="1" readingOrder="1"/>
    </xf>
    <xf numFmtId="3" fontId="7" fillId="3" borderId="13" xfId="0" applyNumberFormat="1" applyFont="1" applyFill="1" applyBorder="1" applyAlignment="1">
      <alignment horizontal="right" wrapText="1" readingOrder="1"/>
    </xf>
    <xf numFmtId="0" fontId="8" fillId="0" borderId="0" xfId="0" applyFont="1"/>
    <xf numFmtId="0" fontId="9" fillId="0" borderId="0" xfId="0" applyFont="1"/>
    <xf numFmtId="3" fontId="2" fillId="4" borderId="11" xfId="0" applyNumberFormat="1" applyFont="1" applyFill="1" applyBorder="1" applyAlignment="1">
      <alignment horizontal="right" wrapText="1" readingOrder="1"/>
    </xf>
    <xf numFmtId="3" fontId="0" fillId="0" borderId="0" xfId="0" applyNumberFormat="1"/>
    <xf numFmtId="3" fontId="5" fillId="2" borderId="18" xfId="0" applyNumberFormat="1" applyFont="1" applyFill="1" applyBorder="1" applyAlignment="1">
      <alignment horizontal="center" vertical="center" wrapText="1" readingOrder="1"/>
    </xf>
    <xf numFmtId="49" fontId="5" fillId="2" borderId="18" xfId="0" applyNumberFormat="1" applyFont="1" applyFill="1" applyBorder="1" applyAlignment="1">
      <alignment horizontal="center" vertical="center" wrapText="1" readingOrder="1"/>
    </xf>
    <xf numFmtId="0" fontId="10" fillId="0" borderId="0" xfId="0" applyFont="1"/>
    <xf numFmtId="0" fontId="0" fillId="5" borderId="19" xfId="0" applyFont="1" applyFill="1" applyBorder="1"/>
    <xf numFmtId="0" fontId="0" fillId="5" borderId="20" xfId="0" applyFont="1" applyFill="1" applyBorder="1"/>
    <xf numFmtId="0" fontId="0" fillId="0" borderId="19" xfId="0" applyFont="1" applyBorder="1"/>
    <xf numFmtId="0" fontId="0" fillId="0" borderId="21" xfId="0" applyFont="1" applyBorder="1"/>
    <xf numFmtId="0" fontId="0" fillId="0" borderId="20" xfId="0" applyFont="1" applyBorder="1"/>
    <xf numFmtId="0" fontId="0" fillId="0" borderId="0" xfId="0" applyFont="1"/>
    <xf numFmtId="3" fontId="11" fillId="5" borderId="20" xfId="0" applyNumberFormat="1" applyFont="1" applyFill="1" applyBorder="1" applyAlignment="1">
      <alignment horizontal="justify"/>
    </xf>
    <xf numFmtId="3" fontId="12" fillId="0" borderId="20" xfId="0" applyNumberFormat="1" applyFont="1" applyBorder="1" applyAlignment="1">
      <alignment horizontal="justify"/>
    </xf>
    <xf numFmtId="3" fontId="14" fillId="0" borderId="20" xfId="0" applyNumberFormat="1" applyFont="1" applyBorder="1" applyAlignment="1">
      <alignment horizontal="justify"/>
    </xf>
    <xf numFmtId="0" fontId="1" fillId="5" borderId="20" xfId="0" applyFont="1" applyFill="1" applyBorder="1" applyAlignment="1">
      <alignment horizontal="center" wrapText="1"/>
    </xf>
    <xf numFmtId="0" fontId="6" fillId="5" borderId="19" xfId="0" applyFont="1" applyFill="1" applyBorder="1"/>
    <xf numFmtId="3" fontId="15" fillId="5" borderId="20" xfId="0" applyNumberFormat="1" applyFont="1" applyFill="1" applyBorder="1" applyAlignment="1">
      <alignment horizontal="justify"/>
    </xf>
    <xf numFmtId="3" fontId="6" fillId="5" borderId="20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3" fontId="6" fillId="0" borderId="24" xfId="0" applyNumberFormat="1" applyFont="1" applyBorder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6"/>
  <sheetViews>
    <sheetView topLeftCell="A7" zoomScale="90" zoomScaleNormal="90" workbookViewId="0">
      <selection activeCell="B27" sqref="B27"/>
    </sheetView>
  </sheetViews>
  <sheetFormatPr defaultRowHeight="15"/>
  <cols>
    <col min="2" max="2" width="41.140625" customWidth="1"/>
    <col min="3" max="3" width="17.140625" customWidth="1"/>
    <col min="4" max="4" width="18.140625" customWidth="1"/>
    <col min="5" max="5" width="15.85546875" customWidth="1"/>
    <col min="6" max="6" width="20.85546875" style="29" customWidth="1"/>
    <col min="7" max="7" width="21.5703125" customWidth="1"/>
  </cols>
  <sheetData>
    <row r="3" spans="2:5" ht="28.5" customHeight="1">
      <c r="B3" s="27" t="s">
        <v>11</v>
      </c>
    </row>
    <row r="4" spans="2:5" ht="13.5" customHeight="1" thickBot="1">
      <c r="B4" s="11"/>
    </row>
    <row r="5" spans="2:5" ht="15.75" thickBot="1">
      <c r="B5" s="1" t="s">
        <v>0</v>
      </c>
      <c r="C5" s="2">
        <v>2010</v>
      </c>
      <c r="D5" s="2">
        <v>2011</v>
      </c>
      <c r="E5" s="2" t="s">
        <v>1</v>
      </c>
    </row>
    <row r="6" spans="2:5" ht="31.5" customHeight="1" thickBot="1">
      <c r="B6" s="3" t="s">
        <v>2</v>
      </c>
      <c r="C6" s="4">
        <v>5519</v>
      </c>
      <c r="D6" s="5">
        <v>0</v>
      </c>
      <c r="E6" s="6">
        <f>C6+D6</f>
        <v>5519</v>
      </c>
    </row>
    <row r="7" spans="2:5" ht="24.75" customHeight="1" thickBot="1">
      <c r="B7" s="3" t="s">
        <v>3</v>
      </c>
      <c r="C7" s="4">
        <v>7275</v>
      </c>
      <c r="D7" s="4">
        <v>2000</v>
      </c>
      <c r="E7" s="7">
        <f>C7+D7</f>
        <v>9275</v>
      </c>
    </row>
    <row r="8" spans="2:5" ht="25.5" customHeight="1" thickBot="1">
      <c r="B8" s="3" t="s">
        <v>4</v>
      </c>
      <c r="C8" s="5">
        <v>260</v>
      </c>
      <c r="D8" s="5">
        <v>0</v>
      </c>
      <c r="E8" s="7">
        <f>C8+D8</f>
        <v>260</v>
      </c>
    </row>
    <row r="9" spans="2:5" ht="21.75" customHeight="1" thickBot="1">
      <c r="B9" s="3" t="s">
        <v>5</v>
      </c>
      <c r="C9" s="4">
        <v>4750</v>
      </c>
      <c r="D9" s="5">
        <v>0</v>
      </c>
      <c r="E9" s="7">
        <f>C9+D9</f>
        <v>4750</v>
      </c>
    </row>
    <row r="10" spans="2:5" ht="19.5" customHeight="1" thickBot="1">
      <c r="B10" s="3" t="s">
        <v>6</v>
      </c>
      <c r="C10" s="5">
        <v>523</v>
      </c>
      <c r="D10" s="5">
        <v>0</v>
      </c>
      <c r="E10" s="7">
        <f>C10+D10</f>
        <v>523</v>
      </c>
    </row>
    <row r="11" spans="2:5" ht="15.75" thickBot="1">
      <c r="B11" s="8" t="s">
        <v>7</v>
      </c>
      <c r="C11" s="9">
        <f>SUM(C6:C10)</f>
        <v>18327</v>
      </c>
      <c r="D11" s="9">
        <v>2000</v>
      </c>
      <c r="E11" s="10">
        <v>20327</v>
      </c>
    </row>
    <row r="15" spans="2:5" ht="18.75">
      <c r="B15" s="26" t="s">
        <v>13</v>
      </c>
    </row>
    <row r="16" spans="2:5" ht="19.5" thickBot="1">
      <c r="B16" s="26"/>
    </row>
    <row r="17" spans="2:7" ht="16.5" thickBot="1">
      <c r="B17" s="12"/>
      <c r="C17" s="47" t="s">
        <v>14</v>
      </c>
      <c r="D17" s="48"/>
      <c r="E17" s="49"/>
      <c r="F17" s="50" t="s">
        <v>15</v>
      </c>
      <c r="G17" s="51"/>
    </row>
    <row r="18" spans="2:7" ht="27.75" customHeight="1" thickBot="1">
      <c r="B18" s="13" t="s">
        <v>0</v>
      </c>
      <c r="C18" s="23">
        <v>2010</v>
      </c>
      <c r="D18" s="31" t="s">
        <v>12</v>
      </c>
      <c r="E18" s="24" t="s">
        <v>8</v>
      </c>
      <c r="F18" s="30" t="s">
        <v>9</v>
      </c>
      <c r="G18" s="24" t="s">
        <v>10</v>
      </c>
    </row>
    <row r="19" spans="2:7" ht="24.75" customHeight="1" thickBot="1">
      <c r="B19" s="14" t="s">
        <v>2</v>
      </c>
      <c r="C19" s="4">
        <v>6916</v>
      </c>
      <c r="D19" s="17">
        <v>0</v>
      </c>
      <c r="E19" s="25">
        <f>SUM(C19:D19)</f>
        <v>6916</v>
      </c>
      <c r="F19" s="18">
        <v>2814</v>
      </c>
      <c r="G19" s="20">
        <f>E19+F19</f>
        <v>9730</v>
      </c>
    </row>
    <row r="20" spans="2:7" ht="23.25" customHeight="1" thickBot="1">
      <c r="B20" s="14" t="s">
        <v>3</v>
      </c>
      <c r="C20" s="4">
        <f>6450+650</f>
        <v>7100</v>
      </c>
      <c r="D20" s="18">
        <v>0</v>
      </c>
      <c r="E20" s="21">
        <f>SUM(C20:D20)</f>
        <v>7100</v>
      </c>
      <c r="F20" s="28">
        <v>1000</v>
      </c>
      <c r="G20" s="21">
        <f>E20+F20</f>
        <v>8100</v>
      </c>
    </row>
    <row r="21" spans="2:7" ht="25.5" customHeight="1" thickBot="1">
      <c r="B21" s="14" t="s">
        <v>4</v>
      </c>
      <c r="C21" s="5">
        <f>779-650</f>
        <v>129</v>
      </c>
      <c r="D21" s="17">
        <v>0</v>
      </c>
      <c r="E21" s="21">
        <f>SUM(C21:D21)</f>
        <v>129</v>
      </c>
      <c r="F21" s="18">
        <v>50</v>
      </c>
      <c r="G21" s="21">
        <f>E21+F21</f>
        <v>179</v>
      </c>
    </row>
    <row r="22" spans="2:7" ht="29.25" customHeight="1" thickBot="1">
      <c r="B22" s="14" t="s">
        <v>5</v>
      </c>
      <c r="C22" s="4">
        <v>4120</v>
      </c>
      <c r="D22" s="17">
        <v>0</v>
      </c>
      <c r="E22" s="21">
        <f>SUM(C22:D22)</f>
        <v>4120</v>
      </c>
      <c r="F22" s="18">
        <v>1270</v>
      </c>
      <c r="G22" s="21">
        <f>E22+F22</f>
        <v>5390</v>
      </c>
    </row>
    <row r="23" spans="2:7" ht="23.25" customHeight="1" thickBot="1">
      <c r="B23" s="14" t="s">
        <v>6</v>
      </c>
      <c r="C23" s="5">
        <v>372</v>
      </c>
      <c r="D23" s="17">
        <v>0</v>
      </c>
      <c r="E23" s="21">
        <f>SUM(C23:D23)</f>
        <v>372</v>
      </c>
      <c r="F23" s="18"/>
      <c r="G23" s="21">
        <f>E23+F23</f>
        <v>372</v>
      </c>
    </row>
    <row r="24" spans="2:7" ht="27" customHeight="1" thickBot="1">
      <c r="B24" s="15" t="s">
        <v>7</v>
      </c>
      <c r="C24" s="16">
        <f>SUM(C19:C23)</f>
        <v>18637</v>
      </c>
      <c r="D24" s="16">
        <f>SUM(D19:D23)</f>
        <v>0</v>
      </c>
      <c r="E24" s="22">
        <f>SUM(E19:E23)</f>
        <v>18637</v>
      </c>
      <c r="F24" s="19">
        <f>SUM(F19:F23)</f>
        <v>5134</v>
      </c>
      <c r="G24" s="22">
        <f>SUM(G19:G23)</f>
        <v>23771</v>
      </c>
    </row>
    <row r="26" spans="2:7">
      <c r="C26" s="29"/>
      <c r="E26" s="29"/>
      <c r="G26" s="29"/>
    </row>
  </sheetData>
  <mergeCells count="2">
    <mergeCell ref="C17:E17"/>
    <mergeCell ref="F17:G17"/>
  </mergeCells>
  <phoneticPr fontId="0" type="noConversion"/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tabSelected="1" zoomScaleNormal="100" workbookViewId="0">
      <selection activeCell="B32" sqref="B32"/>
    </sheetView>
  </sheetViews>
  <sheetFormatPr defaultRowHeight="15"/>
  <cols>
    <col min="1" max="1" width="6.85546875" customWidth="1"/>
    <col min="2" max="2" width="131.42578125" customWidth="1"/>
    <col min="3" max="3" width="19.85546875" customWidth="1"/>
  </cols>
  <sheetData>
    <row r="1" spans="1:3" ht="15.75">
      <c r="B1" s="46" t="s">
        <v>27</v>
      </c>
    </row>
    <row r="2" spans="1:3" ht="15.75">
      <c r="B2" s="46" t="s">
        <v>28</v>
      </c>
    </row>
    <row r="3" spans="1:3" ht="15.75" thickBot="1"/>
    <row r="4" spans="1:3" ht="36" customHeight="1" thickBot="1">
      <c r="A4" s="33"/>
      <c r="B4" s="39" t="s">
        <v>20</v>
      </c>
      <c r="C4" s="42" t="s">
        <v>24</v>
      </c>
    </row>
    <row r="5" spans="1:3" ht="26.25" customHeight="1" thickBot="1">
      <c r="A5" s="35">
        <v>1</v>
      </c>
      <c r="B5" s="40" t="s">
        <v>26</v>
      </c>
      <c r="C5" s="52">
        <v>2092500</v>
      </c>
    </row>
    <row r="6" spans="1:3" ht="34.5" customHeight="1" thickBot="1">
      <c r="A6" s="35">
        <f>A5+1</f>
        <v>2</v>
      </c>
      <c r="B6" s="40" t="s">
        <v>25</v>
      </c>
      <c r="C6" s="53"/>
    </row>
    <row r="7" spans="1:3" ht="35.25" customHeight="1" thickBot="1">
      <c r="A7" s="35">
        <f>A6+1</f>
        <v>3</v>
      </c>
      <c r="B7" s="40" t="s">
        <v>21</v>
      </c>
      <c r="C7" s="53"/>
    </row>
    <row r="8" spans="1:3" ht="39.75" customHeight="1" thickBot="1">
      <c r="A8" s="35">
        <f>A7+1</f>
        <v>4</v>
      </c>
      <c r="B8" s="40" t="s">
        <v>29</v>
      </c>
      <c r="C8" s="54"/>
    </row>
    <row r="9" spans="1:3" ht="8.25" customHeight="1" thickBot="1">
      <c r="A9" s="35"/>
      <c r="B9" s="36"/>
      <c r="C9" s="37"/>
    </row>
    <row r="10" spans="1:3" ht="22.5" customHeight="1" thickBot="1">
      <c r="A10" s="33"/>
      <c r="B10" s="39" t="s">
        <v>30</v>
      </c>
      <c r="C10" s="34"/>
    </row>
    <row r="11" spans="1:3" ht="24.75" customHeight="1" thickBot="1">
      <c r="A11" s="35">
        <f>A8+1</f>
        <v>5</v>
      </c>
      <c r="B11" s="40" t="s">
        <v>22</v>
      </c>
      <c r="C11" s="55">
        <v>4882500</v>
      </c>
    </row>
    <row r="12" spans="1:3" ht="25.5" thickBot="1">
      <c r="A12" s="35">
        <f t="shared" ref="A12:A17" si="0">A11+1</f>
        <v>6</v>
      </c>
      <c r="B12" s="40" t="s">
        <v>16</v>
      </c>
      <c r="C12" s="56"/>
    </row>
    <row r="13" spans="1:3" ht="24" customHeight="1" thickBot="1">
      <c r="A13" s="35">
        <f t="shared" si="0"/>
        <v>7</v>
      </c>
      <c r="B13" s="40" t="s">
        <v>32</v>
      </c>
      <c r="C13" s="56"/>
    </row>
    <row r="14" spans="1:3" ht="23.25" customHeight="1" thickBot="1">
      <c r="A14" s="35">
        <f t="shared" si="0"/>
        <v>8</v>
      </c>
      <c r="B14" s="40" t="s">
        <v>17</v>
      </c>
      <c r="C14" s="56"/>
    </row>
    <row r="15" spans="1:3" ht="25.5" thickBot="1">
      <c r="A15" s="35">
        <f t="shared" si="0"/>
        <v>9</v>
      </c>
      <c r="B15" s="40" t="s">
        <v>18</v>
      </c>
      <c r="C15" s="56"/>
    </row>
    <row r="16" spans="1:3" ht="18.75" customHeight="1" thickBot="1">
      <c r="A16" s="35">
        <f t="shared" si="0"/>
        <v>10</v>
      </c>
      <c r="B16" s="40" t="s">
        <v>31</v>
      </c>
      <c r="C16" s="56"/>
    </row>
    <row r="17" spans="1:5" ht="22.5" customHeight="1" thickBot="1">
      <c r="A17" s="35">
        <f t="shared" si="0"/>
        <v>11</v>
      </c>
      <c r="B17" s="41" t="s">
        <v>19</v>
      </c>
      <c r="C17" s="57"/>
      <c r="E17" s="32"/>
    </row>
    <row r="18" spans="1:5" ht="9.75" customHeight="1" thickBot="1">
      <c r="A18" s="38"/>
      <c r="B18" s="38"/>
      <c r="C18" s="37"/>
    </row>
    <row r="19" spans="1:5" ht="16.5" thickBot="1">
      <c r="A19" s="43"/>
      <c r="B19" s="44" t="s">
        <v>23</v>
      </c>
      <c r="C19" s="45">
        <f>C11+C5</f>
        <v>6975000</v>
      </c>
    </row>
  </sheetData>
  <mergeCells count="2">
    <mergeCell ref="C5:C8"/>
    <mergeCell ref="C11:C17"/>
  </mergeCells>
  <phoneticPr fontId="0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Jednorázové náklady</vt:lpstr>
      <vt:lpstr>Náklady na poradce</vt:lpstr>
    </vt:vector>
  </TitlesOfParts>
  <Company>NEXIA AP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Nápad</dc:creator>
  <cp:lastModifiedBy>krzyzankovavl</cp:lastModifiedBy>
  <cp:lastPrinted>2011-01-28T15:15:57Z</cp:lastPrinted>
  <dcterms:created xsi:type="dcterms:W3CDTF">2011-01-28T09:46:07Z</dcterms:created>
  <dcterms:modified xsi:type="dcterms:W3CDTF">2011-03-09T10:15:29Z</dcterms:modified>
</cp:coreProperties>
</file>